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0" yWindow="312" windowWidth="15480" windowHeight="9636"/>
  </bookViews>
  <sheets>
    <sheet name="Arkusz_oceny" sheetId="1" r:id="rId1"/>
    <sheet name="Podsumowanie" sheetId="2" r:id="rId2"/>
  </sheets>
  <definedNames>
    <definedName name="_xlnm._FilterDatabase" localSheetId="0" hidden="1">Arkusz_oceny!$L$16:$L$21</definedName>
    <definedName name="_xlnm.Print_Area" localSheetId="0">Arkusz_oceny!$A$1:$H$119</definedName>
    <definedName name="Ocena">Arkusz_oceny!$E$86</definedName>
    <definedName name="SumaCałk">Arkusz_oceny!$H$82</definedName>
  </definedNames>
  <calcPr calcId="152511"/>
</workbook>
</file>

<file path=xl/calcChain.xml><?xml version="1.0" encoding="utf-8"?>
<calcChain xmlns="http://schemas.openxmlformats.org/spreadsheetml/2006/main">
  <c r="D96" i="1" l="1"/>
  <c r="D97" i="1" s="1"/>
  <c r="D112" i="1" s="1"/>
  <c r="G112" i="1" s="1"/>
  <c r="H40" i="2"/>
  <c r="B47" i="2" s="1"/>
  <c r="I35" i="2"/>
  <c r="I34" i="2"/>
  <c r="I31" i="2"/>
  <c r="H13" i="2"/>
  <c r="H12" i="2"/>
  <c r="J31" i="2"/>
  <c r="I32" i="2"/>
  <c r="I33" i="2"/>
  <c r="H44" i="2"/>
  <c r="I36" i="2" l="1"/>
</calcChain>
</file>

<file path=xl/sharedStrings.xml><?xml version="1.0" encoding="utf-8"?>
<sst xmlns="http://schemas.openxmlformats.org/spreadsheetml/2006/main" count="214" uniqueCount="193">
  <si>
    <t>Posiadane certyfikaty</t>
  </si>
  <si>
    <t>Oceniany element</t>
  </si>
  <si>
    <t>Ocena uzyskana</t>
  </si>
  <si>
    <t>Ocena precyzji dostaw</t>
  </si>
  <si>
    <t>Jakość dostaw</t>
  </si>
  <si>
    <t>Ocena działalności handlowej</t>
  </si>
  <si>
    <t>Ogólna postawa dostawcy</t>
  </si>
  <si>
    <t>Data przedstawienia działań koryg.</t>
  </si>
  <si>
    <t>Razem:</t>
  </si>
  <si>
    <t>Uzyskana ocena za II półrocze 2007 w powiązaniu z oceną za I półrocze 2007</t>
  </si>
  <si>
    <t xml:space="preserve">upoważnia nas do umieszczenia Waszej Firmy w grupie </t>
  </si>
  <si>
    <t xml:space="preserve"> na Liście Kwalifikowanych </t>
  </si>
  <si>
    <t>Dostawców</t>
  </si>
  <si>
    <t>PPM ( cel 100 PPM ).</t>
  </si>
  <si>
    <t>Wskaźnik PPM za rok 2007 wyniósł dla Waszej Firmy</t>
  </si>
  <si>
    <t>Z  poważaniem</t>
  </si>
  <si>
    <t xml:space="preserve">                                                                                                                                                                                                                                                                                                                                                                                                                                                                                                                                                                                                                                </t>
  </si>
  <si>
    <t>Zakres oceny</t>
  </si>
  <si>
    <t>0 - 25</t>
  </si>
  <si>
    <t>0 - 30</t>
  </si>
  <si>
    <t>0 - 20</t>
  </si>
  <si>
    <t>-15 - 5</t>
  </si>
  <si>
    <t>1.1</t>
  </si>
  <si>
    <t>1.2</t>
  </si>
  <si>
    <t>1.3</t>
  </si>
  <si>
    <t>2.1</t>
  </si>
  <si>
    <t>2.2</t>
  </si>
  <si>
    <t>2.3</t>
  </si>
  <si>
    <t>2.4</t>
  </si>
  <si>
    <t>3.1</t>
  </si>
  <si>
    <t>3.2</t>
  </si>
  <si>
    <t>3.3</t>
  </si>
  <si>
    <t>3.4</t>
  </si>
  <si>
    <t>3.5</t>
  </si>
  <si>
    <t>4.1</t>
  </si>
  <si>
    <t>4.2</t>
  </si>
  <si>
    <t>4.3</t>
  </si>
  <si>
    <t>4.4</t>
  </si>
  <si>
    <t>4.5</t>
  </si>
  <si>
    <t>4.6</t>
  </si>
  <si>
    <t>4.7</t>
  </si>
  <si>
    <t>4.8</t>
  </si>
  <si>
    <t>4.9</t>
  </si>
  <si>
    <t>4.10</t>
  </si>
  <si>
    <t>4.11</t>
  </si>
  <si>
    <t>4.12</t>
  </si>
  <si>
    <t>4.14</t>
  </si>
  <si>
    <t>4.15</t>
  </si>
  <si>
    <t>4.16</t>
  </si>
  <si>
    <t>4.17</t>
  </si>
  <si>
    <t>4.18</t>
  </si>
  <si>
    <t>4.19</t>
  </si>
  <si>
    <t>4.20</t>
  </si>
  <si>
    <t>4.13</t>
  </si>
  <si>
    <t>4.21</t>
  </si>
  <si>
    <t>4.22</t>
  </si>
  <si>
    <t>4.23</t>
  </si>
  <si>
    <t>4.24</t>
  </si>
  <si>
    <t>4.25</t>
  </si>
  <si>
    <t>4.26</t>
  </si>
  <si>
    <t>4.27</t>
  </si>
  <si>
    <t>4.28</t>
  </si>
  <si>
    <t>4.29</t>
  </si>
  <si>
    <t>4.30</t>
  </si>
  <si>
    <t>4.31</t>
  </si>
  <si>
    <t>5.1</t>
  </si>
  <si>
    <t>5.2</t>
  </si>
  <si>
    <t>5.3</t>
  </si>
  <si>
    <t>5.4</t>
  </si>
  <si>
    <t>5.5</t>
  </si>
  <si>
    <t>5.6</t>
  </si>
  <si>
    <t>5.7</t>
  </si>
  <si>
    <t>5.8</t>
  </si>
  <si>
    <t>5.9</t>
  </si>
  <si>
    <t>5.10</t>
  </si>
  <si>
    <t>4.33</t>
  </si>
  <si>
    <t>4.34</t>
  </si>
  <si>
    <t>4.35</t>
  </si>
  <si>
    <t xml:space="preserve">+/- 5%                                               </t>
  </si>
  <si>
    <t xml:space="preserve">+/-10%                                                   </t>
  </si>
  <si>
    <t xml:space="preserve">+/-20%                                                   </t>
  </si>
  <si>
    <t>QUESTIONNAIRE FOR THE SUPPLIER’S EVALUATION</t>
  </si>
  <si>
    <t>Form
JSF-W 1.3.002
belongs to DiOD</t>
  </si>
  <si>
    <t>page 1 / pages 4</t>
  </si>
  <si>
    <t>Supplier:……………………………</t>
  </si>
  <si>
    <t>Action is described in the quality system</t>
  </si>
  <si>
    <t>yes</t>
  </si>
  <si>
    <t>no</t>
  </si>
  <si>
    <t>yes / no</t>
  </si>
  <si>
    <t>mostly</t>
  </si>
  <si>
    <t>Action is proved in practice (documented)</t>
  </si>
  <si>
    <t>Rules of scoring</t>
  </si>
  <si>
    <t>Score</t>
  </si>
  <si>
    <t>The term “mostly” means that about 3/4 of the cases conform with the requirements and no particular risk for the product quality or environment really exists.
Maximum score that the Supplier may obtain for all 70 questions is 350 points (max 5 points for one question).
The score of 350 points means 100 % conformity with the requirements.</t>
  </si>
  <si>
    <t xml:space="preserve"> 1.  Documentation and records supervising</t>
  </si>
  <si>
    <t>Part I.  Evaluation of the quality system management</t>
  </si>
  <si>
    <t>Activities evaluated</t>
  </si>
  <si>
    <t>Are quality related records (inspection protocols, test results, calibration data) prepared and maintained in a way that ensures their easy finding and relating to the product?</t>
  </si>
  <si>
    <t>Is time of preservation of quality records defined?</t>
  </si>
  <si>
    <t>Is procedure of supervising of documentation and records documented (written form)?</t>
  </si>
  <si>
    <t>2.  Management Responsibility</t>
  </si>
  <si>
    <t>Is quality policy defined and expressed (described) in a formal way?</t>
  </si>
  <si>
    <t>Is there an executive responsible for quality appointed?</t>
  </si>
  <si>
    <t>Is management representative in charge of quality authorized to act independently in the sphere of quality assurance?</t>
  </si>
  <si>
    <t>3.  Resource Management</t>
  </si>
  <si>
    <t>Are training plans carried out?</t>
  </si>
  <si>
    <t>Is work-place organization arranged for optimization of material flow and work area?</t>
  </si>
  <si>
    <t>Are the emergency plans for break-down situation?</t>
  </si>
  <si>
    <t>Are shops and work-place clean and in order?</t>
  </si>
  <si>
    <t>4.  Product realization</t>
  </si>
  <si>
    <t>Is contract review carried on in order to define the requirements concerning product?</t>
  </si>
  <si>
    <t>Are action plans established to ensure the fulfilment of contract requirements?</t>
  </si>
  <si>
    <t>Are design and construction actions planned (including distribution of tasks, organizational links etc)?</t>
  </si>
  <si>
    <t>Are the design input data analysed (meeting the customers' requirements, correct regulations, significance for product safety and performance)?</t>
  </si>
  <si>
    <t>Is the design verification performed?</t>
  </si>
  <si>
    <t>Are ways of introduction of changes and design modifications defined?</t>
  </si>
  <si>
    <t>Are suppliers evaluated?</t>
  </si>
  <si>
    <t>Are lists of qualified suppliers prepared?</t>
  </si>
  <si>
    <t>page 2 / pages 4</t>
  </si>
  <si>
    <t>page 3 / pages 4</t>
  </si>
  <si>
    <t>page 4 / pages 4</t>
  </si>
  <si>
    <t>Do order documents clearly define the product (class, type, special requirements concerning production or control)?</t>
  </si>
  <si>
    <t>Is the supply control documented?</t>
  </si>
  <si>
    <t>Are corrective actions implemented in relation to the suppliers?</t>
  </si>
  <si>
    <t>Do you have the plans for production process control available?</t>
  </si>
  <si>
    <t>Are process parameters supervised during production?</t>
  </si>
  <si>
    <t xml:space="preserve">Is it assured a correct performance of special processes (process  monitoring skilled operators, appropriate equipment)? </t>
  </si>
  <si>
    <t>Is it assured that materials (products) applied in production process will not be used or processed without the prior quality checks?</t>
  </si>
  <si>
    <t>Do you have product control plans?</t>
  </si>
  <si>
    <t>Are product control results documented?</t>
  </si>
  <si>
    <t>Do you have a system to ensure that product which does not meet defined requirements (non-conforming one) is not sent to the customer?</t>
  </si>
  <si>
    <t>Do you have a method of dealing with non-conforming product?</t>
  </si>
  <si>
    <t>Is performance of all control activities defined in the control plan assured by your own means?</t>
  </si>
  <si>
    <t>Do you prepare and keep the records to prove performance of all required control activities?</t>
  </si>
  <si>
    <t>Does  technical documentation define the way of product identification in different stages of production?</t>
  </si>
  <si>
    <t>Is product identification possible in different stages of manufacturing (purchasing, production storing, distribution)?</t>
  </si>
  <si>
    <t>Is status of control and inspection marked on the ready products? 
(nalepki, stemple, etykiety, karty, itp.)?</t>
  </si>
  <si>
    <t>Is identification and separation of non-conforming products assured?</t>
  </si>
  <si>
    <t>Does the equipment used by you enable you performing necessary measurements and tests?</t>
  </si>
  <si>
    <t>Is inspection and test equipment calibrated and legalized in a planned manner (calibration time schedule)?</t>
  </si>
  <si>
    <t>Is time of calibration durably marked on the control and test equipment?</t>
  </si>
  <si>
    <t>Are calibration and legalization actions documented; are their records maintained?</t>
  </si>
  <si>
    <t>Are methods and means of transportation sufficient to prevent the  damage or deterioration of product?</t>
  </si>
  <si>
    <t>Is product quality protected while storing?</t>
  </si>
  <si>
    <t>4.32</t>
  </si>
  <si>
    <t>Is condition of product evaluated while storing (at define time intervals)?</t>
  </si>
  <si>
    <t>Is stock management system applied for stock rotation optimizing?</t>
  </si>
  <si>
    <t>Are tools applied to process production supervised (replacement plans, maintenance, adjustment)?</t>
  </si>
  <si>
    <t>Is effective preventive maintenance system applied for key equipment?</t>
  </si>
  <si>
    <t>5. Measurement, analysis and improvement</t>
  </si>
  <si>
    <t>Do you employ statistic methods in product control and in evaluation of product process capabilities?</t>
  </si>
  <si>
    <t>Is the customer satisfaction level studied (meeting of expectations)?</t>
  </si>
  <si>
    <t>Are customer complaints and claims considered and settled in compliance with customer expectations?</t>
  </si>
  <si>
    <t>Do you perform the analysis to detect and eliminate the reasons for non-conformities to prevent future occurrence?</t>
  </si>
  <si>
    <t>Is applied defined problem resolving process, leading to main cause identification?</t>
  </si>
  <si>
    <t>Are conducted corrective actions supervised?</t>
  </si>
  <si>
    <t>Do you have procedures for internal quality audits?</t>
  </si>
  <si>
    <t>Do you prepare plans of audits?</t>
  </si>
  <si>
    <t>Are internal audits documented?</t>
  </si>
  <si>
    <t>Are documented corrective actions undertaken in relation to irregularities revealed during the audits?</t>
  </si>
  <si>
    <t>Part II.   Evaluation of environmental activity</t>
  </si>
  <si>
    <t>Is environmental policy defined, documented and implemented?</t>
  </si>
  <si>
    <t>Are environmental objectives and tasks established, documented and conforming with the environmental policy?</t>
  </si>
  <si>
    <t>Have the programmes been prepared to fulfil the objectives and tasks including responsibilities, means and time limits for the objectives and task fulfilment?</t>
  </si>
  <si>
    <t>Were the employees whose work may affect the environmental issues, trained properly?</t>
  </si>
  <si>
    <t>Were environmental aspects related to process , performance and product identified?</t>
  </si>
  <si>
    <t>Was the significance of these aspects on environmental issues assessed?</t>
  </si>
  <si>
    <t>Do your development and design works consider the influence on the environmental issues as well as legal and other environment related requirements?</t>
  </si>
  <si>
    <t>Do you have a procedure of assessment of new solutions considering their influence on the environment and conformity with the legal and other environment related requirements?</t>
  </si>
  <si>
    <t>Have operational procedures, plans of monitoring and measuring of environment related aspects been established implemented and maintained, as well as process characteristics?</t>
  </si>
  <si>
    <t>Do you have the procedures defined, documented, implemented and maintained for:
       - dealing with non-conformities;
       - proceeding in case of failure;
       - corrective and preventive actions?</t>
  </si>
  <si>
    <t>Is the way of utilization of production waste and packaging defined (recycling, disposing of)?</t>
  </si>
  <si>
    <t>Have the products been classified considering their danger for health, life and the environment?</t>
  </si>
  <si>
    <t>Are dangerous products identified appropriately, do you have the product characteristics chart?</t>
  </si>
  <si>
    <t>Total of points acquired (part I + part II)</t>
  </si>
  <si>
    <t>Rate of compliance in  %</t>
  </si>
  <si>
    <t>Part III.  Evaluation of Logistics Elements</t>
  </si>
  <si>
    <t>Do you apply bar codes for product marking?</t>
  </si>
  <si>
    <t>Average delivery time for serial production products from date of order:</t>
  </si>
  <si>
    <t>Manner of preparation of delivery ( or readiness for collection):</t>
  </si>
  <si>
    <t>Are you capable to react to changes of demand as follows?</t>
  </si>
  <si>
    <t xml:space="preserve">Variations in deliveries         </t>
  </si>
  <si>
    <t>Are you ready to use in circulation (production, logistics) returnable (multiple use) packaging (containers)?</t>
  </si>
  <si>
    <t>Remarks of person completing the form of Questionnaire of Supplier Evaluation (ref. to. part I ,II, and III)</t>
  </si>
  <si>
    <t>Date:</t>
  </si>
  <si>
    <t>Name:</t>
  </si>
  <si>
    <t>Signature:</t>
  </si>
  <si>
    <t>Result of evaluation</t>
  </si>
  <si>
    <t>Group</t>
  </si>
  <si>
    <t>Do you perform trainings of personnel engaged in the quality related actions?</t>
  </si>
  <si>
    <t>Are reviews of quality system carried on and documented by the management?</t>
  </si>
  <si>
    <r>
      <t xml:space="preserve">
Result of assessment of quality management and environmental activity of supplier:</t>
    </r>
    <r>
      <rPr>
        <sz val="10"/>
        <rFont val="Arial"/>
        <charset val="238"/>
      </rPr>
      <t xml:space="preserve"> 
 Group A - with conformity above 85% 
 Group B - with conformity from 65 to 85% 
 Group C - with conformity below 65 %
Attention:
If supplier does not posses cerified quality system acc. to ISO 9001 or ISO / TS 16949, can be qulified to the group B only, even if the result of the above questionnaire is higher than 85%. Additionally such supplier must present detailed schedule of certifying of it’s management quality system.
</t>
    </r>
  </si>
  <si>
    <t>Sanok RC S.A.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</si>
</sst>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charset val="238"/>
    </font>
    <font>
      <b/>
      <sz val="10"/>
      <name val="Arial"/>
      <family val="2"/>
      <charset val="238"/>
    </font>
    <font>
      <b/>
      <sz val="12"/>
      <name val="Arial"/>
      <family val="2"/>
      <charset val="238"/>
    </font>
    <font>
      <sz val="10"/>
      <name val="Arial"/>
      <family val="2"/>
      <charset val="238"/>
    </font>
    <font>
      <sz val="8"/>
      <name val="Arial"/>
      <family val="2"/>
      <charset val="238"/>
    </font>
    <font>
      <b/>
      <sz val="14"/>
      <name val="Arial"/>
      <family val="2"/>
      <charset val="238"/>
    </font>
    <font>
      <sz val="11"/>
      <name val="Tahoma"/>
      <family val="2"/>
      <charset val="238"/>
    </font>
    <font>
      <sz val="10"/>
      <name val="Tahoma"/>
      <family val="2"/>
      <charset val="238"/>
    </font>
    <font>
      <b/>
      <sz val="10"/>
      <name val="Tahoma"/>
      <family val="2"/>
      <charset val="238"/>
    </font>
    <font>
      <b/>
      <sz val="11"/>
      <name val="Tahoma"/>
      <family val="2"/>
      <charset val="238"/>
    </font>
    <font>
      <sz val="9"/>
      <name val="Arial"/>
      <family val="2"/>
      <charset val="238"/>
    </font>
    <font>
      <sz val="9"/>
      <color indexed="48"/>
      <name val="Arial"/>
      <family val="2"/>
      <charset val="238"/>
    </font>
    <font>
      <b/>
      <sz val="11"/>
      <name val="Arial"/>
      <family val="2"/>
      <charset val="238"/>
    </font>
    <font>
      <sz val="11"/>
      <name val="Times New Roman"/>
      <family val="1"/>
      <charset val="238"/>
    </font>
    <font>
      <sz val="11"/>
      <name val="Arial"/>
      <family val="2"/>
      <charset val="238"/>
    </font>
    <font>
      <b/>
      <sz val="16"/>
      <name val="Arial"/>
      <family val="2"/>
      <charset val="238"/>
    </font>
    <font>
      <sz val="8"/>
      <color rgb="FF000000"/>
      <name val="Tahoma"/>
      <family val="2"/>
      <charset val="238"/>
    </font>
  </fonts>
  <fills count="3">
    <fill>
      <patternFill patternType="none"/>
    </fill>
    <fill>
      <patternFill patternType="gray125"/>
    </fill>
    <fill>
      <patternFill patternType="solid">
        <fgColor indexed="22"/>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177">
    <xf numFmtId="0" fontId="0" fillId="0" borderId="0" xfId="0"/>
    <xf numFmtId="0" fontId="6" fillId="0" borderId="0" xfId="0" applyFont="1"/>
    <xf numFmtId="0" fontId="7" fillId="0" borderId="0" xfId="0" applyFont="1"/>
    <xf numFmtId="0" fontId="7" fillId="0" borderId="1" xfId="0" applyFont="1" applyBorder="1"/>
    <xf numFmtId="0" fontId="7" fillId="0" borderId="2" xfId="0" applyFont="1" applyBorder="1"/>
    <xf numFmtId="0" fontId="8" fillId="0" borderId="3" xfId="0" applyFont="1" applyBorder="1"/>
    <xf numFmtId="0" fontId="9" fillId="0" borderId="0" xfId="0" applyFont="1" applyAlignment="1">
      <alignment horizontal="center"/>
    </xf>
    <xf numFmtId="0" fontId="7" fillId="0" borderId="1" xfId="0" applyFont="1" applyBorder="1" applyAlignment="1">
      <alignment horizontal="right"/>
    </xf>
    <xf numFmtId="0" fontId="7" fillId="0" borderId="4" xfId="0" applyFont="1" applyBorder="1"/>
    <xf numFmtId="0" fontId="7" fillId="0" borderId="5" xfId="0" applyFont="1" applyBorder="1"/>
    <xf numFmtId="0" fontId="7" fillId="0" borderId="6" xfId="0" applyFont="1" applyBorder="1"/>
    <xf numFmtId="0" fontId="7" fillId="0" borderId="7" xfId="0" applyFont="1" applyBorder="1"/>
    <xf numFmtId="0" fontId="7" fillId="0" borderId="8" xfId="0" applyFont="1" applyBorder="1"/>
    <xf numFmtId="0" fontId="14" fillId="0" borderId="0" xfId="0" applyFont="1" applyAlignment="1">
      <alignment vertical="center" wrapText="1"/>
    </xf>
    <xf numFmtId="0" fontId="14" fillId="0" borderId="0" xfId="0" applyFont="1" applyAlignment="1" applyProtection="1">
      <alignment vertical="center" wrapText="1"/>
      <protection locked="0"/>
    </xf>
    <xf numFmtId="0" fontId="14" fillId="0" borderId="1" xfId="0" applyFont="1" applyBorder="1" applyAlignment="1">
      <alignment horizontal="center" vertical="center" wrapText="1"/>
    </xf>
    <xf numFmtId="0" fontId="13" fillId="0" borderId="1" xfId="0" applyFont="1" applyBorder="1" applyAlignment="1">
      <alignment horizontal="left" vertical="center" wrapText="1"/>
    </xf>
    <xf numFmtId="0" fontId="14" fillId="0" borderId="1" xfId="0" applyFont="1" applyBorder="1" applyAlignment="1">
      <alignment horizontal="left" vertical="center" wrapText="1"/>
    </xf>
    <xf numFmtId="0" fontId="0" fillId="0" borderId="0" xfId="0" applyNumberFormat="1"/>
    <xf numFmtId="0" fontId="1" fillId="0" borderId="0" xfId="0" applyNumberFormat="1" applyFont="1" applyAlignment="1">
      <alignment horizontal="center"/>
    </xf>
    <xf numFmtId="0" fontId="0" fillId="0" borderId="0" xfId="0" applyNumberFormat="1" applyAlignment="1">
      <alignment horizontal="center"/>
    </xf>
    <xf numFmtId="0" fontId="0" fillId="0" borderId="1" xfId="0" applyBorder="1" applyAlignment="1">
      <alignment horizontal="center" vertical="center"/>
    </xf>
    <xf numFmtId="0" fontId="0" fillId="0" borderId="4" xfId="0" applyNumberFormat="1" applyBorder="1"/>
    <xf numFmtId="0" fontId="1" fillId="0" borderId="6" xfId="0" applyNumberFormat="1" applyFont="1" applyBorder="1" applyAlignment="1">
      <alignment horizontal="center"/>
    </xf>
    <xf numFmtId="0" fontId="0" fillId="0" borderId="7" xfId="0" applyNumberFormat="1" applyBorder="1" applyAlignment="1">
      <alignment horizontal="center"/>
    </xf>
    <xf numFmtId="0" fontId="0" fillId="0" borderId="9" xfId="0" applyNumberFormat="1" applyBorder="1"/>
    <xf numFmtId="0" fontId="1" fillId="0" borderId="8" xfId="0" applyNumberFormat="1" applyFont="1" applyBorder="1" applyAlignment="1">
      <alignment horizontal="center"/>
    </xf>
    <xf numFmtId="0" fontId="0" fillId="0" borderId="5" xfId="0" applyNumberFormat="1" applyBorder="1" applyAlignment="1">
      <alignment horizontal="center"/>
    </xf>
    <xf numFmtId="0" fontId="0" fillId="0" borderId="10" xfId="0" applyNumberFormat="1" applyBorder="1"/>
    <xf numFmtId="0" fontId="1" fillId="0" borderId="0" xfId="0" applyNumberFormat="1" applyFont="1" applyBorder="1" applyAlignment="1">
      <alignment horizontal="center"/>
    </xf>
    <xf numFmtId="0" fontId="0" fillId="0" borderId="11" xfId="0" applyNumberFormat="1" applyBorder="1" applyAlignment="1">
      <alignment horizontal="center"/>
    </xf>
    <xf numFmtId="0" fontId="0" fillId="0" borderId="12" xfId="0" applyNumberFormat="1" applyBorder="1"/>
    <xf numFmtId="0" fontId="1" fillId="0" borderId="13" xfId="0" applyNumberFormat="1" applyFont="1" applyBorder="1" applyAlignment="1">
      <alignment horizontal="center"/>
    </xf>
    <xf numFmtId="0" fontId="0" fillId="0" borderId="14" xfId="0" applyNumberFormat="1" applyBorder="1" applyAlignment="1">
      <alignment horizontal="center"/>
    </xf>
    <xf numFmtId="0" fontId="14" fillId="0" borderId="1" xfId="0" applyFont="1" applyBorder="1" applyAlignment="1">
      <alignment horizontal="center" vertical="center"/>
    </xf>
    <xf numFmtId="0" fontId="14" fillId="0" borderId="4" xfId="0" applyNumberFormat="1" applyFont="1" applyBorder="1"/>
    <xf numFmtId="0" fontId="12" fillId="0" borderId="6" xfId="0" applyNumberFormat="1" applyFont="1" applyBorder="1" applyAlignment="1">
      <alignment horizontal="center"/>
    </xf>
    <xf numFmtId="0" fontId="14" fillId="0" borderId="7" xfId="0" applyNumberFormat="1" applyFont="1" applyBorder="1" applyAlignment="1">
      <alignment horizontal="center"/>
    </xf>
    <xf numFmtId="0" fontId="14" fillId="0" borderId="9" xfId="0" applyNumberFormat="1" applyFont="1" applyBorder="1"/>
    <xf numFmtId="0" fontId="12" fillId="0" borderId="8" xfId="0" applyNumberFormat="1" applyFont="1" applyBorder="1" applyAlignment="1">
      <alignment horizontal="center"/>
    </xf>
    <xf numFmtId="0" fontId="14" fillId="0" borderId="5" xfId="0" applyNumberFormat="1" applyFont="1" applyBorder="1" applyAlignment="1">
      <alignment horizontal="center"/>
    </xf>
    <xf numFmtId="0" fontId="14" fillId="0" borderId="12" xfId="0" applyNumberFormat="1" applyFont="1" applyBorder="1"/>
    <xf numFmtId="0" fontId="12" fillId="0" borderId="13" xfId="0" applyNumberFormat="1" applyFont="1" applyBorder="1" applyAlignment="1">
      <alignment horizontal="center"/>
    </xf>
    <xf numFmtId="0" fontId="14" fillId="0" borderId="14" xfId="0" applyNumberFormat="1" applyFont="1" applyBorder="1" applyAlignment="1">
      <alignment horizontal="center"/>
    </xf>
    <xf numFmtId="0" fontId="14" fillId="0" borderId="10" xfId="0" applyNumberFormat="1" applyFont="1" applyBorder="1"/>
    <xf numFmtId="0" fontId="12" fillId="0" borderId="0" xfId="0" applyNumberFormat="1" applyFont="1" applyBorder="1" applyAlignment="1">
      <alignment horizontal="center"/>
    </xf>
    <xf numFmtId="0" fontId="14" fillId="0" borderId="11" xfId="0" applyNumberFormat="1" applyFont="1" applyBorder="1" applyAlignment="1">
      <alignment horizontal="center"/>
    </xf>
    <xf numFmtId="0" fontId="14" fillId="0" borderId="1" xfId="0" quotePrefix="1" applyFont="1" applyBorder="1"/>
    <xf numFmtId="0" fontId="3" fillId="0" borderId="0" xfId="0" applyFont="1" applyAlignment="1">
      <alignment vertical="center"/>
    </xf>
    <xf numFmtId="0" fontId="3" fillId="0" borderId="15" xfId="0" applyFont="1" applyBorder="1" applyAlignment="1" applyProtection="1">
      <alignment horizontal="center" vertical="center" wrapText="1"/>
      <protection locked="0"/>
    </xf>
    <xf numFmtId="9" fontId="0" fillId="0" borderId="1" xfId="0" applyNumberFormat="1" applyBorder="1" applyAlignment="1">
      <alignment horizontal="center" vertical="center"/>
    </xf>
    <xf numFmtId="0" fontId="3" fillId="0" borderId="16" xfId="0" applyFont="1" applyBorder="1" applyAlignment="1" applyProtection="1">
      <alignment horizontal="center" vertical="center" wrapText="1"/>
      <protection locked="0"/>
    </xf>
    <xf numFmtId="0" fontId="3" fillId="0" borderId="16" xfId="0" applyNumberFormat="1" applyFont="1" applyBorder="1" applyAlignment="1">
      <alignment horizontal="center" vertical="center"/>
    </xf>
    <xf numFmtId="0" fontId="3" fillId="0" borderId="17" xfId="0" applyFont="1" applyBorder="1" applyAlignment="1" applyProtection="1">
      <alignment horizontal="center" vertical="center" wrapText="1"/>
      <protection locked="0"/>
    </xf>
    <xf numFmtId="0" fontId="3" fillId="0" borderId="17" xfId="0" applyNumberFormat="1" applyFont="1" applyBorder="1" applyAlignment="1">
      <alignment horizontal="center" vertical="center"/>
    </xf>
    <xf numFmtId="0" fontId="3" fillId="0" borderId="18" xfId="0" applyNumberFormat="1" applyFont="1" applyBorder="1" applyAlignment="1">
      <alignment horizontal="center" vertical="center"/>
    </xf>
    <xf numFmtId="0" fontId="3" fillId="0" borderId="19"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14" fillId="0" borderId="4" xfId="0" applyNumberFormat="1" applyFont="1" applyFill="1" applyBorder="1" applyAlignment="1">
      <alignment horizontal="center" vertical="center" wrapText="1"/>
    </xf>
    <xf numFmtId="0" fontId="14" fillId="0" borderId="7" xfId="0" applyNumberFormat="1" applyFont="1" applyFill="1" applyBorder="1" applyAlignment="1">
      <alignment horizontal="center" vertical="center" wrapText="1"/>
    </xf>
    <xf numFmtId="0" fontId="12" fillId="2" borderId="9" xfId="0" applyFont="1" applyFill="1" applyBorder="1" applyAlignment="1">
      <alignment horizontal="center"/>
    </xf>
    <xf numFmtId="0" fontId="12" fillId="2" borderId="8" xfId="0" applyFont="1" applyFill="1" applyBorder="1" applyAlignment="1">
      <alignment horizontal="center"/>
    </xf>
    <xf numFmtId="0" fontId="12" fillId="2" borderId="5" xfId="0" applyFont="1" applyFill="1" applyBorder="1" applyAlignment="1">
      <alignment horizontal="center"/>
    </xf>
    <xf numFmtId="0" fontId="3" fillId="0" borderId="40" xfId="0" applyFont="1" applyBorder="1" applyAlignment="1">
      <alignment horizontal="left"/>
    </xf>
    <xf numFmtId="0" fontId="0" fillId="0" borderId="17" xfId="0" applyBorder="1" applyAlignment="1">
      <alignment horizontal="left"/>
    </xf>
    <xf numFmtId="1" fontId="14" fillId="0" borderId="4"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left" vertical="center" wrapText="1"/>
    </xf>
    <xf numFmtId="0" fontId="14" fillId="0" borderId="7" xfId="0" applyFont="1" applyFill="1" applyBorder="1" applyAlignment="1">
      <alignment horizontal="left" vertical="center" wrapText="1"/>
    </xf>
    <xf numFmtId="0" fontId="3" fillId="0" borderId="41" xfId="0" applyFont="1" applyBorder="1" applyAlignment="1"/>
    <xf numFmtId="0" fontId="0" fillId="0" borderId="16" xfId="0" applyBorder="1" applyAlignment="1"/>
    <xf numFmtId="1" fontId="14" fillId="0" borderId="4" xfId="0" applyNumberFormat="1" applyFont="1" applyFill="1" applyBorder="1" applyAlignment="1" applyProtection="1">
      <alignment horizontal="center" vertical="center" wrapText="1"/>
      <protection locked="0"/>
    </xf>
    <xf numFmtId="1" fontId="14" fillId="0" borderId="7" xfId="0" applyNumberFormat="1" applyFont="1" applyFill="1" applyBorder="1" applyAlignment="1" applyProtection="1">
      <alignment horizontal="center" vertical="center" wrapText="1"/>
      <protection locked="0"/>
    </xf>
    <xf numFmtId="0" fontId="3" fillId="0" borderId="15" xfId="0" applyNumberFormat="1" applyFont="1" applyBorder="1" applyAlignment="1">
      <alignment horizontal="center" vertical="center"/>
    </xf>
    <xf numFmtId="0" fontId="12" fillId="2" borderId="4"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0" fillId="0" borderId="37" xfId="0" applyNumberFormat="1" applyFont="1" applyBorder="1" applyAlignment="1">
      <alignment horizontal="center" vertical="center"/>
    </xf>
    <xf numFmtId="0" fontId="10" fillId="0" borderId="38" xfId="0" applyNumberFormat="1" applyFont="1" applyBorder="1" applyAlignment="1">
      <alignment horizontal="center" vertical="center"/>
    </xf>
    <xf numFmtId="0" fontId="12" fillId="2" borderId="21" xfId="0" applyNumberFormat="1" applyFont="1" applyFill="1" applyBorder="1" applyAlignment="1" applyProtection="1">
      <alignment horizontal="center"/>
      <protection locked="0"/>
    </xf>
    <xf numFmtId="0" fontId="12" fillId="2" borderId="23" xfId="0" applyNumberFormat="1" applyFont="1" applyFill="1" applyBorder="1" applyAlignment="1" applyProtection="1">
      <alignment horizontal="center"/>
      <protection locked="0"/>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5" fillId="0" borderId="35" xfId="0" applyFont="1" applyBorder="1" applyAlignment="1">
      <alignment horizontal="center" vertical="center"/>
    </xf>
    <xf numFmtId="0" fontId="5" fillId="0" borderId="29" xfId="0" applyFont="1" applyBorder="1" applyAlignment="1">
      <alignment horizontal="center" vertical="center"/>
    </xf>
    <xf numFmtId="0" fontId="5" fillId="0" borderId="36" xfId="0" applyFont="1" applyBorder="1" applyAlignment="1">
      <alignment horizontal="center" vertical="center"/>
    </xf>
    <xf numFmtId="0" fontId="5" fillId="0" borderId="32" xfId="0" applyFont="1" applyBorder="1" applyAlignment="1">
      <alignment horizontal="center" vertical="center"/>
    </xf>
    <xf numFmtId="0" fontId="10" fillId="0" borderId="33" xfId="0" applyNumberFormat="1" applyFont="1" applyBorder="1" applyAlignment="1">
      <alignment horizontal="center" vertical="center" wrapText="1"/>
    </xf>
    <xf numFmtId="0" fontId="10" fillId="0" borderId="34" xfId="0" applyNumberFormat="1" applyFont="1" applyBorder="1" applyAlignment="1">
      <alignment horizontal="center" vertical="center" wrapText="1"/>
    </xf>
    <xf numFmtId="0" fontId="12" fillId="2" borderId="1" xfId="0" applyFont="1" applyFill="1" applyBorder="1" applyAlignment="1">
      <alignment horizontal="center" vertical="center"/>
    </xf>
    <xf numFmtId="0" fontId="15" fillId="0" borderId="27" xfId="0" applyFont="1"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0" fontId="5" fillId="0" borderId="30"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0" fontId="5" fillId="0" borderId="32" xfId="0" applyFont="1" applyBorder="1" applyAlignment="1" applyProtection="1">
      <alignment horizontal="center" wrapText="1"/>
      <protection locked="0"/>
    </xf>
    <xf numFmtId="0" fontId="0" fillId="0" borderId="28" xfId="0" applyBorder="1" applyAlignment="1">
      <alignment horizontal="center"/>
    </xf>
    <xf numFmtId="0" fontId="3" fillId="0" borderId="39" xfId="0" applyFont="1" applyBorder="1" applyAlignment="1">
      <alignment horizontal="left"/>
    </xf>
    <xf numFmtId="0" fontId="0" fillId="0" borderId="15" xfId="0" applyBorder="1" applyAlignment="1">
      <alignment horizontal="left"/>
    </xf>
    <xf numFmtId="0" fontId="3" fillId="0" borderId="12" xfId="0" applyFont="1" applyBorder="1" applyAlignment="1">
      <alignment horizontal="left" wrapText="1"/>
    </xf>
    <xf numFmtId="0" fontId="0" fillId="0" borderId="13" xfId="0" applyBorder="1" applyAlignment="1">
      <alignment horizontal="left"/>
    </xf>
    <xf numFmtId="0" fontId="0" fillId="0" borderId="14" xfId="0" applyBorder="1" applyAlignment="1">
      <alignment horizontal="left"/>
    </xf>
    <xf numFmtId="0" fontId="14" fillId="0" borderId="24" xfId="0" applyNumberFormat="1"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0" fontId="0" fillId="0" borderId="6" xfId="0" applyBorder="1" applyAlignment="1">
      <alignment horizontal="center" vertical="center"/>
    </xf>
    <xf numFmtId="0" fontId="1" fillId="0" borderId="4" xfId="0" applyFont="1" applyBorder="1" applyAlignment="1">
      <alignment horizontal="left" vertical="center" wrapText="1"/>
    </xf>
    <xf numFmtId="0" fontId="0" fillId="0" borderId="6" xfId="0" applyBorder="1" applyAlignment="1">
      <alignment horizontal="left" vertical="center"/>
    </xf>
    <xf numFmtId="0" fontId="0" fillId="0" borderId="7" xfId="0" applyBorder="1" applyAlignment="1">
      <alignment horizontal="left" vertical="center"/>
    </xf>
    <xf numFmtId="0" fontId="12" fillId="2" borderId="1" xfId="0" applyFont="1" applyFill="1" applyBorder="1" applyAlignment="1">
      <alignment horizontal="right" vertical="center" wrapText="1"/>
    </xf>
    <xf numFmtId="0" fontId="0" fillId="0" borderId="13" xfId="0" applyBorder="1" applyAlignment="1">
      <alignment horizontal="center"/>
    </xf>
    <xf numFmtId="0" fontId="12" fillId="2" borderId="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4" fillId="0" borderId="4" xfId="0" applyFont="1" applyFill="1" applyBorder="1" applyAlignment="1" applyProtection="1">
      <alignment horizontal="left" vertical="center" wrapText="1"/>
      <protection locked="0"/>
    </xf>
    <xf numFmtId="0" fontId="14" fillId="0" borderId="6" xfId="0" applyFont="1" applyFill="1" applyBorder="1" applyAlignment="1" applyProtection="1">
      <alignment horizontal="left" vertical="center" wrapText="1"/>
      <protection locked="0"/>
    </xf>
    <xf numFmtId="0" fontId="14" fillId="0" borderId="7" xfId="0" applyFont="1" applyFill="1" applyBorder="1" applyAlignment="1" applyProtection="1">
      <alignment horizontal="left" vertical="center" wrapText="1"/>
      <protection locked="0"/>
    </xf>
    <xf numFmtId="0" fontId="1" fillId="2" borderId="1" xfId="0" applyNumberFormat="1" applyFont="1" applyFill="1" applyBorder="1" applyAlignment="1">
      <alignment horizontal="center" vertical="center"/>
    </xf>
    <xf numFmtId="0" fontId="1" fillId="0" borderId="1" xfId="0" applyNumberFormat="1" applyFont="1" applyFill="1" applyBorder="1" applyAlignment="1">
      <alignment horizontal="center" vertical="center"/>
    </xf>
    <xf numFmtId="0" fontId="14" fillId="0" borderId="1" xfId="0" applyFont="1" applyBorder="1" applyAlignment="1">
      <alignment horizontal="left" vertical="center"/>
    </xf>
    <xf numFmtId="0" fontId="14" fillId="0" borderId="1" xfId="0" applyFont="1" applyBorder="1" applyAlignment="1">
      <alignment horizontal="left" vertical="center" wrapText="1"/>
    </xf>
    <xf numFmtId="0" fontId="2" fillId="0" borderId="4" xfId="0" applyNumberFormat="1" applyFont="1" applyFill="1" applyBorder="1" applyAlignment="1">
      <alignment horizontal="center"/>
    </xf>
    <xf numFmtId="0" fontId="2" fillId="0" borderId="7" xfId="0" applyNumberFormat="1" applyFont="1" applyFill="1" applyBorder="1" applyAlignment="1">
      <alignment horizontal="center"/>
    </xf>
    <xf numFmtId="0" fontId="10" fillId="0" borderId="4" xfId="0" applyNumberFormat="1" applyFont="1" applyFill="1" applyBorder="1" applyAlignment="1">
      <alignment horizontal="center" wrapText="1"/>
    </xf>
    <xf numFmtId="0" fontId="10" fillId="0" borderId="7" xfId="0" applyNumberFormat="1" applyFont="1" applyFill="1" applyBorder="1" applyAlignment="1">
      <alignment horizontal="center" wrapText="1"/>
    </xf>
    <xf numFmtId="0" fontId="1" fillId="0" borderId="4" xfId="0" applyNumberFormat="1" applyFont="1" applyFill="1" applyBorder="1" applyAlignment="1">
      <alignment horizontal="center"/>
    </xf>
    <xf numFmtId="0" fontId="1" fillId="0" borderId="7" xfId="0" applyNumberFormat="1" applyFont="1" applyFill="1" applyBorder="1" applyAlignment="1">
      <alignment horizontal="center"/>
    </xf>
    <xf numFmtId="0" fontId="12" fillId="2" borderId="4" xfId="0" applyNumberFormat="1" applyFont="1" applyFill="1" applyBorder="1" applyAlignment="1" applyProtection="1">
      <alignment horizontal="center"/>
      <protection locked="0"/>
    </xf>
    <xf numFmtId="0" fontId="12" fillId="2" borderId="7" xfId="0" applyNumberFormat="1" applyFont="1" applyFill="1" applyBorder="1" applyAlignment="1" applyProtection="1">
      <alignment horizontal="center"/>
      <protection locked="0"/>
    </xf>
    <xf numFmtId="0" fontId="0" fillId="0" borderId="0" xfId="0" applyAlignment="1">
      <alignment horizontal="center"/>
    </xf>
    <xf numFmtId="0" fontId="14" fillId="0" borderId="1" xfId="0" applyFont="1" applyBorder="1" applyAlignment="1">
      <alignment horizontal="left" wrapText="1"/>
    </xf>
    <xf numFmtId="0" fontId="14" fillId="0" borderId="1" xfId="0" applyFont="1" applyBorder="1" applyAlignment="1">
      <alignment horizontal="left"/>
    </xf>
    <xf numFmtId="0" fontId="0" fillId="0" borderId="1" xfId="0" applyBorder="1" applyAlignment="1">
      <alignment horizontal="center" vertical="center"/>
    </xf>
    <xf numFmtId="0" fontId="3" fillId="0" borderId="0" xfId="0" applyNumberFormat="1" applyFont="1" applyAlignment="1">
      <alignment horizontal="left" vertical="center"/>
    </xf>
    <xf numFmtId="0" fontId="3" fillId="0" borderId="0" xfId="0" applyFont="1" applyAlignment="1">
      <alignment horizontal="left" vertical="center"/>
    </xf>
    <xf numFmtId="0" fontId="0" fillId="0" borderId="4"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5" fillId="0" borderId="30" xfId="0" applyFont="1" applyBorder="1" applyAlignment="1" applyProtection="1">
      <alignment horizontal="center" vertical="center" wrapText="1"/>
      <protection locked="0"/>
    </xf>
    <xf numFmtId="0" fontId="15" fillId="0" borderId="31" xfId="0" applyFont="1" applyBorder="1" applyAlignment="1" applyProtection="1">
      <alignment horizontal="center" vertical="center" wrapText="1"/>
      <protection locked="0"/>
    </xf>
    <xf numFmtId="0" fontId="15" fillId="0" borderId="32" xfId="0" applyFont="1" applyBorder="1" applyAlignment="1" applyProtection="1">
      <alignment horizontal="center" vertical="center" wrapText="1"/>
      <protection locked="0"/>
    </xf>
    <xf numFmtId="0" fontId="14" fillId="0" borderId="1" xfId="0" applyFont="1" applyBorder="1" applyAlignment="1">
      <alignment horizontal="center" vertical="center"/>
    </xf>
    <xf numFmtId="0" fontId="14" fillId="0" borderId="1" xfId="0" applyFont="1" applyBorder="1" applyAlignment="1">
      <alignment horizontal="left" vertical="top"/>
    </xf>
    <xf numFmtId="0" fontId="12" fillId="2" borderId="4" xfId="0" applyFont="1" applyFill="1" applyBorder="1" applyAlignment="1">
      <alignment horizontal="left" vertical="center"/>
    </xf>
    <xf numFmtId="0" fontId="12" fillId="2" borderId="6" xfId="0" applyFont="1" applyFill="1" applyBorder="1" applyAlignment="1">
      <alignment horizontal="left" vertical="center"/>
    </xf>
    <xf numFmtId="0" fontId="12" fillId="2" borderId="7" xfId="0" applyFont="1" applyFill="1" applyBorder="1" applyAlignment="1">
      <alignment horizontal="left" vertical="center"/>
    </xf>
    <xf numFmtId="0" fontId="14" fillId="0" borderId="24" xfId="0" applyFont="1" applyFill="1" applyBorder="1" applyAlignment="1">
      <alignment horizontal="left" vertical="center" wrapText="1"/>
    </xf>
    <xf numFmtId="0" fontId="14" fillId="0" borderId="25" xfId="0" applyFont="1" applyFill="1" applyBorder="1" applyAlignment="1">
      <alignment horizontal="left" vertical="center" wrapText="1"/>
    </xf>
    <xf numFmtId="0" fontId="14" fillId="0" borderId="26" xfId="0" applyFont="1" applyFill="1" applyBorder="1" applyAlignment="1">
      <alignment horizontal="left" vertical="center" wrapText="1"/>
    </xf>
    <xf numFmtId="9" fontId="0" fillId="0" borderId="1" xfId="0" applyNumberFormat="1" applyBorder="1" applyAlignment="1">
      <alignment horizontal="center"/>
    </xf>
    <xf numFmtId="1" fontId="0" fillId="0" borderId="1" xfId="0" applyNumberFormat="1" applyBorder="1" applyAlignment="1">
      <alignment horizontal="center"/>
    </xf>
    <xf numFmtId="0" fontId="11" fillId="0" borderId="4" xfId="0" applyNumberFormat="1" applyFont="1" applyFill="1" applyBorder="1" applyAlignment="1">
      <alignment horizontal="center" wrapText="1"/>
    </xf>
    <xf numFmtId="0" fontId="11" fillId="0" borderId="7" xfId="0" applyNumberFormat="1" applyFont="1" applyFill="1" applyBorder="1" applyAlignment="1">
      <alignment horizontal="center" wrapText="1"/>
    </xf>
    <xf numFmtId="0" fontId="8" fillId="0" borderId="1" xfId="0" applyFont="1" applyBorder="1" applyAlignment="1">
      <alignment horizontal="center" wrapText="1"/>
    </xf>
    <xf numFmtId="0" fontId="7" fillId="0" borderId="4" xfId="0" applyFont="1" applyBorder="1" applyAlignment="1">
      <alignment horizontal="center"/>
    </xf>
    <xf numFmtId="0" fontId="7" fillId="0" borderId="7" xfId="0" applyFont="1" applyBorder="1" applyAlignment="1">
      <alignment horizontal="center"/>
    </xf>
    <xf numFmtId="0" fontId="7" fillId="0" borderId="1" xfId="0" applyFont="1" applyBorder="1" applyAlignment="1">
      <alignment horizontal="left"/>
    </xf>
    <xf numFmtId="0" fontId="7" fillId="0" borderId="4" xfId="0" applyFont="1" applyBorder="1" applyAlignment="1">
      <alignment horizontal="left"/>
    </xf>
    <xf numFmtId="0" fontId="8" fillId="0" borderId="3" xfId="0" applyFont="1" applyBorder="1" applyAlignment="1">
      <alignment horizontal="center"/>
    </xf>
    <xf numFmtId="0" fontId="8" fillId="0" borderId="9" xfId="0" applyFont="1" applyBorder="1" applyAlignment="1">
      <alignment horizontal="center" wrapText="1"/>
    </xf>
    <xf numFmtId="0" fontId="8" fillId="0" borderId="5" xfId="0" applyFont="1" applyBorder="1" applyAlignment="1">
      <alignment horizontal="center" wrapText="1"/>
    </xf>
    <xf numFmtId="0" fontId="8" fillId="0" borderId="12" xfId="0" applyFont="1" applyBorder="1" applyAlignment="1">
      <alignment horizontal="center" wrapText="1"/>
    </xf>
    <xf numFmtId="0" fontId="8" fillId="0" borderId="14" xfId="0" applyFont="1" applyBorder="1" applyAlignment="1">
      <alignment horizontal="center" wrapText="1"/>
    </xf>
    <xf numFmtId="0" fontId="7" fillId="0" borderId="24" xfId="0" quotePrefix="1" applyFont="1" applyBorder="1" applyAlignment="1">
      <alignment horizontal="center"/>
    </xf>
    <xf numFmtId="0" fontId="7" fillId="0" borderId="26" xfId="0" applyFont="1" applyBorder="1" applyAlignment="1">
      <alignment horizontal="center"/>
    </xf>
    <xf numFmtId="0" fontId="7" fillId="0" borderId="9" xfId="0" quotePrefix="1" applyFont="1" applyBorder="1" applyAlignment="1">
      <alignment horizontal="center" vertical="center"/>
    </xf>
    <xf numFmtId="0" fontId="7" fillId="0" borderId="5"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30" xfId="0" applyFont="1" applyBorder="1" applyAlignment="1">
      <alignment horizontal="center" vertical="center"/>
    </xf>
    <xf numFmtId="0" fontId="7" fillId="0" borderId="32" xfId="0" applyFont="1" applyBorder="1" applyAlignment="1">
      <alignment horizontal="center" vertical="center"/>
    </xf>
    <xf numFmtId="0" fontId="6" fillId="0" borderId="0" xfId="0" applyFont="1" applyAlignment="1">
      <alignment horizontal="left" wrapText="1"/>
    </xf>
    <xf numFmtId="0" fontId="6" fillId="0" borderId="0" xfId="0" applyFont="1" applyAlignment="1">
      <alignment horizontal="left"/>
    </xf>
    <xf numFmtId="0" fontId="8" fillId="0" borderId="42" xfId="0" applyFont="1" applyBorder="1" applyAlignment="1">
      <alignment horizontal="center"/>
    </xf>
    <xf numFmtId="0" fontId="8" fillId="0" borderId="43" xfId="0" applyFont="1" applyBorder="1" applyAlignment="1">
      <alignment horizontal="center"/>
    </xf>
  </cellXfs>
  <cellStyles count="1">
    <cellStyle name="Normalny" xfId="0" builtinId="0"/>
  </cellStyles>
  <dxfs count="4">
    <dxf>
      <font>
        <condense val="0"/>
        <extend val="0"/>
        <color indexed="9"/>
      </font>
    </dxf>
    <dxf>
      <fill>
        <patternFill>
          <bgColor indexed="10"/>
        </patternFill>
      </fill>
    </dxf>
    <dxf>
      <fill>
        <patternFill>
          <bgColor indexed="26"/>
        </patternFill>
      </fill>
    </dxf>
    <dxf>
      <fill>
        <patternFill>
          <bgColor indexed="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251460</xdr:colOff>
          <xdr:row>100</xdr:row>
          <xdr:rowOff>83820</xdr:rowOff>
        </xdr:from>
        <xdr:to>
          <xdr:col>4</xdr:col>
          <xdr:colOff>259080</xdr:colOff>
          <xdr:row>100</xdr:row>
          <xdr:rowOff>304800</xdr:rowOff>
        </xdr:to>
        <xdr:sp macro="" textlink="">
          <xdr:nvSpPr>
            <xdr:cNvPr id="1072" name="Check Box 48" hidden="1">
              <a:extLst>
                <a:ext uri="{63B3BB69-23CF-44E3-9099-C40C66FF867C}">
                  <a14:compatExt spid="_x0000_s107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251460</xdr:colOff>
          <xdr:row>100</xdr:row>
          <xdr:rowOff>83820</xdr:rowOff>
        </xdr:from>
        <xdr:to>
          <xdr:col>6</xdr:col>
          <xdr:colOff>297180</xdr:colOff>
          <xdr:row>100</xdr:row>
          <xdr:rowOff>304800</xdr:rowOff>
        </xdr:to>
        <xdr:sp macro="" textlink="">
          <xdr:nvSpPr>
            <xdr:cNvPr id="1073" name="Check Box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101</xdr:row>
          <xdr:rowOff>137160</xdr:rowOff>
        </xdr:from>
        <xdr:to>
          <xdr:col>4</xdr:col>
          <xdr:colOff>236220</xdr:colOff>
          <xdr:row>102</xdr:row>
          <xdr:rowOff>68580</xdr:rowOff>
        </xdr:to>
        <xdr:sp macro="" textlink="">
          <xdr:nvSpPr>
            <xdr:cNvPr id="1074" name="Check Box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till 2 weeks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101</xdr:row>
          <xdr:rowOff>121920</xdr:rowOff>
        </xdr:from>
        <xdr:to>
          <xdr:col>5</xdr:col>
          <xdr:colOff>449580</xdr:colOff>
          <xdr:row>102</xdr:row>
          <xdr:rowOff>60960</xdr:rowOff>
        </xdr:to>
        <xdr:sp macro="" textlink="">
          <xdr:nvSpPr>
            <xdr:cNvPr id="1075" name="Check Box 51" hidden="1">
              <a:extLst>
                <a:ext uri="{63B3BB69-23CF-44E3-9099-C40C66FF867C}">
                  <a14:compatExt spid="_x0000_s107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till 4 weeks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101</xdr:row>
          <xdr:rowOff>137160</xdr:rowOff>
        </xdr:from>
        <xdr:to>
          <xdr:col>7</xdr:col>
          <xdr:colOff>259080</xdr:colOff>
          <xdr:row>102</xdr:row>
          <xdr:rowOff>68580</xdr:rowOff>
        </xdr:to>
        <xdr:sp macro="" textlink="">
          <xdr:nvSpPr>
            <xdr:cNvPr id="1076" name="Check Box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till 6 weeks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102</xdr:row>
          <xdr:rowOff>137160</xdr:rowOff>
        </xdr:from>
        <xdr:to>
          <xdr:col>4</xdr:col>
          <xdr:colOff>236220</xdr:colOff>
          <xdr:row>102</xdr:row>
          <xdr:rowOff>350520</xdr:rowOff>
        </xdr:to>
        <xdr:sp macro="" textlink="">
          <xdr:nvSpPr>
            <xdr:cNvPr id="1077" name="Check Box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till 8 weeks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335280</xdr:colOff>
          <xdr:row>102</xdr:row>
          <xdr:rowOff>137160</xdr:rowOff>
        </xdr:from>
        <xdr:to>
          <xdr:col>5</xdr:col>
          <xdr:colOff>441960</xdr:colOff>
          <xdr:row>102</xdr:row>
          <xdr:rowOff>350520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till 12 weeks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102</xdr:row>
          <xdr:rowOff>137160</xdr:rowOff>
        </xdr:from>
        <xdr:to>
          <xdr:col>7</xdr:col>
          <xdr:colOff>411480</xdr:colOff>
          <xdr:row>102</xdr:row>
          <xdr:rowOff>350520</xdr:rowOff>
        </xdr:to>
        <xdr:sp macro="" textlink="">
          <xdr:nvSpPr>
            <xdr:cNvPr id="1080" name="Check Box 56" hidden="1">
              <a:extLst>
                <a:ext uri="{63B3BB69-23CF-44E3-9099-C40C66FF867C}">
                  <a14:compatExt spid="_x0000_s108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over 12 weeks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144780</xdr:rowOff>
        </xdr:from>
        <xdr:to>
          <xdr:col>4</xdr:col>
          <xdr:colOff>541020</xdr:colOff>
          <xdr:row>103</xdr:row>
          <xdr:rowOff>365760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specified time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312420</xdr:rowOff>
        </xdr:from>
        <xdr:to>
          <xdr:col>4</xdr:col>
          <xdr:colOff>541020</xdr:colOff>
          <xdr:row>104</xdr:row>
          <xdr:rowOff>152400</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daily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106680</xdr:rowOff>
        </xdr:from>
        <xdr:to>
          <xdr:col>4</xdr:col>
          <xdr:colOff>365760</xdr:colOff>
          <xdr:row>104</xdr:row>
          <xdr:rowOff>327660</xdr:rowOff>
        </xdr:to>
        <xdr:sp macro="" textlink="">
          <xdr:nvSpPr>
            <xdr:cNvPr id="1083" name="Check Box 59" hidden="1">
              <a:extLst>
                <a:ext uri="{63B3BB69-23CF-44E3-9099-C40C66FF867C}">
                  <a14:compatExt spid="_x0000_s108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weekly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104</xdr:row>
          <xdr:rowOff>289560</xdr:rowOff>
        </xdr:from>
        <xdr:to>
          <xdr:col>4</xdr:col>
          <xdr:colOff>365760</xdr:colOff>
          <xdr:row>105</xdr:row>
          <xdr:rowOff>121920</xdr:rowOff>
        </xdr:to>
        <xdr:sp macro="" textlink="">
          <xdr:nvSpPr>
            <xdr:cNvPr id="1084" name="Check Box 60" hidden="1">
              <a:extLst>
                <a:ext uri="{63B3BB69-23CF-44E3-9099-C40C66FF867C}">
                  <a14:compatExt spid="_x0000_s1084"/>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once 2 weeks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105</xdr:row>
          <xdr:rowOff>76200</xdr:rowOff>
        </xdr:from>
        <xdr:to>
          <xdr:col>5</xdr:col>
          <xdr:colOff>190500</xdr:colOff>
          <xdr:row>105</xdr:row>
          <xdr:rowOff>297180</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each of above forms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107</xdr:row>
          <xdr:rowOff>38100</xdr:rowOff>
        </xdr:from>
        <xdr:to>
          <xdr:col>4</xdr:col>
          <xdr:colOff>304800</xdr:colOff>
          <xdr:row>108</xdr:row>
          <xdr:rowOff>7620</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108</xdr:row>
          <xdr:rowOff>38100</xdr:rowOff>
        </xdr:from>
        <xdr:to>
          <xdr:col>4</xdr:col>
          <xdr:colOff>304800</xdr:colOff>
          <xdr:row>109</xdr:row>
          <xdr:rowOff>7620</xdr:rowOff>
        </xdr:to>
        <xdr:sp macro="" textlink="">
          <xdr:nvSpPr>
            <xdr:cNvPr id="1087" name="Check Box 63" hidden="1">
              <a:extLst>
                <a:ext uri="{63B3BB69-23CF-44E3-9099-C40C66FF867C}">
                  <a14:compatExt spid="_x0000_s1087"/>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68580</xdr:colOff>
          <xdr:row>109</xdr:row>
          <xdr:rowOff>38100</xdr:rowOff>
        </xdr:from>
        <xdr:to>
          <xdr:col>4</xdr:col>
          <xdr:colOff>304800</xdr:colOff>
          <xdr:row>110</xdr:row>
          <xdr:rowOff>7620</xdr:rowOff>
        </xdr:to>
        <xdr:sp macro="" textlink="">
          <xdr:nvSpPr>
            <xdr:cNvPr id="1088" name="Check Box 64" hidden="1">
              <a:extLst>
                <a:ext uri="{63B3BB69-23CF-44E3-9099-C40C66FF867C}">
                  <a14:compatExt spid="_x0000_s108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107</xdr:row>
          <xdr:rowOff>38100</xdr:rowOff>
        </xdr:from>
        <xdr:to>
          <xdr:col>6</xdr:col>
          <xdr:colOff>304800</xdr:colOff>
          <xdr:row>108</xdr:row>
          <xdr:rowOff>7620</xdr:rowOff>
        </xdr:to>
        <xdr:sp macro="" textlink="">
          <xdr:nvSpPr>
            <xdr:cNvPr id="1089" name="Check Box 65" hidden="1">
              <a:extLst>
                <a:ext uri="{63B3BB69-23CF-44E3-9099-C40C66FF867C}">
                  <a14:compatExt spid="_x0000_s108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108</xdr:row>
          <xdr:rowOff>38100</xdr:rowOff>
        </xdr:from>
        <xdr:to>
          <xdr:col>6</xdr:col>
          <xdr:colOff>304800</xdr:colOff>
          <xdr:row>109</xdr:row>
          <xdr:rowOff>7620</xdr:rowOff>
        </xdr:to>
        <xdr:sp macro="" textlink="">
          <xdr:nvSpPr>
            <xdr:cNvPr id="1090" name="Check Box 66" hidden="1">
              <a:extLst>
                <a:ext uri="{63B3BB69-23CF-44E3-9099-C40C66FF867C}">
                  <a14:compatExt spid="_x0000_s109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109</xdr:row>
          <xdr:rowOff>38100</xdr:rowOff>
        </xdr:from>
        <xdr:to>
          <xdr:col>6</xdr:col>
          <xdr:colOff>304800</xdr:colOff>
          <xdr:row>110</xdr:row>
          <xdr:rowOff>7620</xdr:rowOff>
        </xdr:to>
        <xdr:sp macro="" textlink="">
          <xdr:nvSpPr>
            <xdr:cNvPr id="1091" name="Check Box 67" hidden="1">
              <a:extLst>
                <a:ext uri="{63B3BB69-23CF-44E3-9099-C40C66FF867C}">
                  <a14:compatExt spid="_x0000_s109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110</xdr:row>
          <xdr:rowOff>76200</xdr:rowOff>
        </xdr:from>
        <xdr:to>
          <xdr:col>6</xdr:col>
          <xdr:colOff>312420</xdr:colOff>
          <xdr:row>110</xdr:row>
          <xdr:rowOff>297180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110</xdr:row>
          <xdr:rowOff>38100</xdr:rowOff>
        </xdr:from>
        <xdr:to>
          <xdr:col>4</xdr:col>
          <xdr:colOff>312420</xdr:colOff>
          <xdr:row>110</xdr:row>
          <xdr:rowOff>259080</xdr:rowOff>
        </xdr:to>
        <xdr:sp macro="" textlink="">
          <xdr:nvSpPr>
            <xdr:cNvPr id="1093" name="Check Box 69" hidden="1">
              <a:extLst>
                <a:ext uri="{63B3BB69-23CF-44E3-9099-C40C66FF867C}">
                  <a14:compatExt spid="_x0000_s109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pl-PL" sz="800" b="0" i="0" u="none" strike="noStrike" baseline="0">
                  <a:solidFill>
                    <a:srgbClr val="000000"/>
                  </a:solidFill>
                  <a:latin typeface="Tahoma"/>
                  <a:ea typeface="Tahoma"/>
                  <a:cs typeface="Tahoma"/>
                </a:rPr>
                <a:t>YES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11</xdr:col>
      <xdr:colOff>0</xdr:colOff>
      <xdr:row>56</xdr:row>
      <xdr:rowOff>38100</xdr:rowOff>
    </xdr:to>
    <xdr:pic>
      <xdr:nvPicPr>
        <xdr:cNvPr id="2049" name="Obraz 8" descr="Bez-nazwy-1.gif"/>
        <xdr:cNvPicPr>
          <a:picLocks noChangeAspect="1"/>
        </xdr:cNvPicPr>
      </xdr:nvPicPr>
      <xdr:blipFill>
        <a:blip xmlns:r="http://schemas.openxmlformats.org/officeDocument/2006/relationships" r:embed="rId1" cstate="print"/>
        <a:srcRect/>
        <a:stretch>
          <a:fillRect/>
        </a:stretch>
      </xdr:blipFill>
      <xdr:spPr bwMode="auto">
        <a:xfrm>
          <a:off x="38100" y="0"/>
          <a:ext cx="6276975" cy="9477375"/>
        </a:xfrm>
        <a:prstGeom prst="rect">
          <a:avLst/>
        </a:prstGeom>
        <a:noFill/>
        <a:ln w="9525">
          <a:noFill/>
          <a:miter lim="800000"/>
          <a:headEnd/>
          <a:tailEnd/>
        </a:ln>
      </xdr:spPr>
    </xdr:pic>
    <xdr:clientData/>
  </xdr:twoCellAnchor>
  <xdr:twoCellAnchor>
    <xdr:from>
      <xdr:col>0</xdr:col>
      <xdr:colOff>76200</xdr:colOff>
      <xdr:row>58</xdr:row>
      <xdr:rowOff>133350</xdr:rowOff>
    </xdr:from>
    <xdr:to>
      <xdr:col>11</xdr:col>
      <xdr:colOff>219075</xdr:colOff>
      <xdr:row>62</xdr:row>
      <xdr:rowOff>76200</xdr:rowOff>
    </xdr:to>
    <xdr:pic>
      <xdr:nvPicPr>
        <xdr:cNvPr id="2050" name="Picture 3" descr="pap_pl_d"/>
        <xdr:cNvPicPr>
          <a:picLocks noChangeAspect="1" noChangeArrowheads="1"/>
        </xdr:cNvPicPr>
      </xdr:nvPicPr>
      <xdr:blipFill>
        <a:blip xmlns:r="http://schemas.openxmlformats.org/officeDocument/2006/relationships" r:embed="rId2" cstate="print"/>
        <a:srcRect/>
        <a:stretch>
          <a:fillRect/>
        </a:stretch>
      </xdr:blipFill>
      <xdr:spPr bwMode="auto">
        <a:xfrm>
          <a:off x="76200" y="9896475"/>
          <a:ext cx="6457950" cy="590550"/>
        </a:xfrm>
        <a:prstGeom prst="rect">
          <a:avLst/>
        </a:prstGeom>
        <a:noFill/>
        <a:ln w="9525">
          <a:noFill/>
          <a:miter lim="800000"/>
          <a:headEnd/>
          <a:tailEnd/>
        </a:ln>
      </xdr:spPr>
    </xdr:pic>
    <xdr:clientData/>
  </xdr:twoCellAnchor>
  <xdr:oneCellAnchor>
    <xdr:from>
      <xdr:col>8</xdr:col>
      <xdr:colOff>514350</xdr:colOff>
      <xdr:row>7</xdr:row>
      <xdr:rowOff>104775</xdr:rowOff>
    </xdr:from>
    <xdr:ext cx="1285875" cy="264560"/>
    <xdr:sp macro="" textlink="">
      <xdr:nvSpPr>
        <xdr:cNvPr id="5" name="pole tekstowe 4"/>
        <xdr:cNvSpPr txBox="1"/>
      </xdr:nvSpPr>
      <xdr:spPr>
        <a:xfrm>
          <a:off x="4810125" y="1181100"/>
          <a:ext cx="128587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pl-PL" sz="1100" b="1">
              <a:solidFill>
                <a:schemeClr val="tx1"/>
              </a:solidFill>
              <a:latin typeface="+mn-lt"/>
              <a:ea typeface="+mn-ea"/>
              <a:cs typeface="+mn-cs"/>
            </a:rPr>
            <a:t>Sanok  2008.02.02</a:t>
          </a:r>
          <a:endParaRPr lang="pl-PL" sz="1100"/>
        </a:p>
      </xdr:txBody>
    </xdr:sp>
    <xdr:clientData/>
  </xdr:oneCellAnchor>
  <xdr:oneCellAnchor>
    <xdr:from>
      <xdr:col>1</xdr:col>
      <xdr:colOff>0</xdr:colOff>
      <xdr:row>16</xdr:row>
      <xdr:rowOff>95250</xdr:rowOff>
    </xdr:from>
    <xdr:ext cx="3476625" cy="264560"/>
    <xdr:sp macro="" textlink="">
      <xdr:nvSpPr>
        <xdr:cNvPr id="6" name="pole tekstowe 5"/>
        <xdr:cNvSpPr txBox="1"/>
      </xdr:nvSpPr>
      <xdr:spPr>
        <a:xfrm>
          <a:off x="342900" y="2686050"/>
          <a:ext cx="3476625" cy="264560"/>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pl-PL" sz="1100" u="sng">
              <a:solidFill>
                <a:schemeClr val="tx1"/>
              </a:solidFill>
              <a:latin typeface="+mn-lt"/>
              <a:ea typeface="+mn-ea"/>
              <a:cs typeface="+mn-cs"/>
            </a:rPr>
            <a:t>Dotyczy:  oceny okresowej Dostawcy za II półrocze 2007.</a:t>
          </a:r>
        </a:p>
      </xdr:txBody>
    </xdr:sp>
    <xdr:clientData/>
  </xdr:oneCellAnchor>
  <xdr:twoCellAnchor editAs="oneCell">
    <xdr:from>
      <xdr:col>0</xdr:col>
      <xdr:colOff>304800</xdr:colOff>
      <xdr:row>18</xdr:row>
      <xdr:rowOff>133350</xdr:rowOff>
    </xdr:from>
    <xdr:to>
      <xdr:col>11</xdr:col>
      <xdr:colOff>161925</xdr:colOff>
      <xdr:row>27</xdr:row>
      <xdr:rowOff>66675</xdr:rowOff>
    </xdr:to>
    <xdr:sp macro="" textlink="">
      <xdr:nvSpPr>
        <xdr:cNvPr id="2128" name="pole tekstowe 6"/>
        <xdr:cNvSpPr txBox="1">
          <a:spLocks noChangeArrowheads="1"/>
        </xdr:cNvSpPr>
      </xdr:nvSpPr>
      <xdr:spPr bwMode="auto">
        <a:xfrm>
          <a:off x="304800" y="3048000"/>
          <a:ext cx="6172200" cy="13906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pl-PL" sz="1100" b="0" i="0" u="none" strike="noStrike" baseline="0">
              <a:solidFill>
                <a:srgbClr val="000000"/>
              </a:solidFill>
              <a:latin typeface="Calibri"/>
            </a:rPr>
            <a:t>           Zgodnie z wymogami obowiązujących norm w zakresie Systemu Zapewnienia Jakości firma nasza dokonała oceny jakości materiałów  z  Waszej Firmy w II półroczu 2007 roku . </a:t>
          </a:r>
        </a:p>
        <a:p>
          <a:pPr algn="l" rtl="0">
            <a:defRPr sz="1000"/>
          </a:pPr>
          <a:r>
            <a:rPr lang="pl-PL" sz="1100" b="0" i="0" u="none" strike="noStrike" baseline="0">
              <a:solidFill>
                <a:srgbClr val="000000"/>
              </a:solidFill>
              <a:latin typeface="Calibri"/>
            </a:rPr>
            <a:t>Ocenianych jest 5 elementów mających wpływ na jakość dostaw i na aspekty techniczno-handlowe. </a:t>
          </a:r>
        </a:p>
        <a:p>
          <a:pPr algn="l" rtl="0">
            <a:defRPr sz="1000"/>
          </a:pPr>
          <a:r>
            <a:rPr lang="pl-PL" sz="1100" b="0" i="0" u="none" strike="noStrike" baseline="0">
              <a:solidFill>
                <a:srgbClr val="000000"/>
              </a:solidFill>
              <a:latin typeface="Calibri"/>
            </a:rPr>
            <a:t>Poniższa tabela zawiera maksymalną ocenę jaką można uzyskać za oceniany element, </a:t>
          </a:r>
        </a:p>
        <a:p>
          <a:pPr algn="l" rtl="0">
            <a:defRPr sz="1000"/>
          </a:pPr>
          <a:r>
            <a:rPr lang="pl-PL" sz="1100" b="0" i="0" u="none" strike="noStrike" baseline="0">
              <a:solidFill>
                <a:srgbClr val="000000"/>
              </a:solidFill>
              <a:latin typeface="Calibri"/>
            </a:rPr>
            <a:t>ocenę uzyskana przez Dostawcę w ocenianym okresie oraz datę przedstawienia przez Dostawcę niezbędnych działań korygujących.</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N119"/>
  <sheetViews>
    <sheetView tabSelected="1" view="pageBreakPreview" topLeftCell="A96" zoomScaleNormal="85" zoomScaleSheetLayoutView="100" workbookViewId="0">
      <selection activeCell="N98" sqref="N98"/>
    </sheetView>
  </sheetViews>
  <sheetFormatPr defaultRowHeight="13.2" x14ac:dyDescent="0.25"/>
  <cols>
    <col min="1" max="1" width="5.109375" customWidth="1"/>
    <col min="2" max="2" width="23.44140625" customWidth="1"/>
    <col min="3" max="3" width="43.88671875" customWidth="1"/>
    <col min="4" max="4" width="8.33203125" style="18" customWidth="1"/>
    <col min="5" max="5" width="8.5546875" style="19" customWidth="1"/>
    <col min="6" max="6" width="7.6640625" style="19" customWidth="1"/>
    <col min="7" max="7" width="8" style="19" customWidth="1"/>
    <col min="8" max="8" width="8.109375" style="20" customWidth="1"/>
    <col min="9" max="9" width="4.109375" customWidth="1"/>
    <col min="12" max="12" width="12.5546875" customWidth="1"/>
    <col min="13" max="13" width="9.88671875" bestFit="1" customWidth="1"/>
  </cols>
  <sheetData>
    <row r="1" spans="1:8" ht="5.25" customHeight="1" thickBot="1" x14ac:dyDescent="0.3"/>
    <row r="2" spans="1:8" ht="38.25" customHeight="1" x14ac:dyDescent="0.25">
      <c r="A2" s="85" t="s">
        <v>192</v>
      </c>
      <c r="B2" s="86"/>
      <c r="C2" s="92" t="s">
        <v>81</v>
      </c>
      <c r="D2" s="93"/>
      <c r="E2" s="94"/>
      <c r="F2" s="89" t="s">
        <v>82</v>
      </c>
      <c r="G2" s="89"/>
      <c r="H2" s="90"/>
    </row>
    <row r="3" spans="1:8" ht="21" customHeight="1" thickBot="1" x14ac:dyDescent="0.35">
      <c r="A3" s="87"/>
      <c r="B3" s="88"/>
      <c r="C3" s="95" t="s">
        <v>84</v>
      </c>
      <c r="D3" s="96"/>
      <c r="E3" s="97"/>
      <c r="F3" s="78" t="s">
        <v>83</v>
      </c>
      <c r="G3" s="78"/>
      <c r="H3" s="79"/>
    </row>
    <row r="4" spans="1:8" ht="9" customHeight="1" x14ac:dyDescent="0.25">
      <c r="A4" s="98"/>
      <c r="B4" s="98"/>
      <c r="C4" s="98"/>
      <c r="D4" s="98"/>
      <c r="E4" s="98"/>
      <c r="F4" s="98"/>
      <c r="G4" s="98"/>
      <c r="H4" s="98"/>
    </row>
    <row r="5" spans="1:8" ht="20.25" customHeight="1" x14ac:dyDescent="0.25">
      <c r="A5" s="60" t="s">
        <v>91</v>
      </c>
      <c r="B5" s="61"/>
      <c r="C5" s="61"/>
      <c r="D5" s="61"/>
      <c r="E5" s="61"/>
      <c r="F5" s="61"/>
      <c r="G5" s="61"/>
      <c r="H5" s="62"/>
    </row>
    <row r="6" spans="1:8" ht="21" customHeight="1" x14ac:dyDescent="0.25">
      <c r="A6" s="63" t="s">
        <v>85</v>
      </c>
      <c r="B6" s="64"/>
      <c r="C6" s="64"/>
      <c r="D6" s="53" t="s">
        <v>86</v>
      </c>
      <c r="E6" s="53" t="s">
        <v>87</v>
      </c>
      <c r="F6" s="54" t="s">
        <v>86</v>
      </c>
      <c r="G6" s="54" t="s">
        <v>87</v>
      </c>
      <c r="H6" s="55" t="s">
        <v>88</v>
      </c>
    </row>
    <row r="7" spans="1:8" ht="21" customHeight="1" x14ac:dyDescent="0.25">
      <c r="A7" s="99" t="s">
        <v>90</v>
      </c>
      <c r="B7" s="100"/>
      <c r="C7" s="100"/>
      <c r="D7" s="49" t="s">
        <v>86</v>
      </c>
      <c r="E7" s="49" t="s">
        <v>86</v>
      </c>
      <c r="F7" s="74" t="s">
        <v>89</v>
      </c>
      <c r="G7" s="74"/>
      <c r="H7" s="56" t="s">
        <v>87</v>
      </c>
    </row>
    <row r="8" spans="1:8" ht="21" customHeight="1" x14ac:dyDescent="0.25">
      <c r="A8" s="70" t="s">
        <v>92</v>
      </c>
      <c r="B8" s="71"/>
      <c r="C8" s="71"/>
      <c r="D8" s="51">
        <v>5</v>
      </c>
      <c r="E8" s="51">
        <v>4</v>
      </c>
      <c r="F8" s="52">
        <v>3</v>
      </c>
      <c r="G8" s="52">
        <v>2</v>
      </c>
      <c r="H8" s="57">
        <v>0</v>
      </c>
    </row>
    <row r="9" spans="1:8" ht="54.75" customHeight="1" x14ac:dyDescent="0.25">
      <c r="A9" s="101" t="s">
        <v>93</v>
      </c>
      <c r="B9" s="102"/>
      <c r="C9" s="102"/>
      <c r="D9" s="102"/>
      <c r="E9" s="102"/>
      <c r="F9" s="102"/>
      <c r="G9" s="102"/>
      <c r="H9" s="103"/>
    </row>
    <row r="10" spans="1:8" ht="10.5" customHeight="1" x14ac:dyDescent="0.25">
      <c r="A10" s="112"/>
      <c r="B10" s="112"/>
      <c r="C10" s="112"/>
      <c r="D10" s="112"/>
      <c r="E10" s="112"/>
      <c r="F10" s="112"/>
      <c r="G10" s="112"/>
      <c r="H10" s="112"/>
    </row>
    <row r="11" spans="1:8" ht="26.25" customHeight="1" x14ac:dyDescent="0.25">
      <c r="A11" s="91" t="s">
        <v>95</v>
      </c>
      <c r="B11" s="91"/>
      <c r="C11" s="91"/>
      <c r="D11" s="91"/>
      <c r="E11" s="91"/>
      <c r="F11" s="91"/>
      <c r="G11" s="91"/>
      <c r="H11" s="91"/>
    </row>
    <row r="12" spans="1:8" ht="13.8" x14ac:dyDescent="0.25">
      <c r="A12" s="113" t="s">
        <v>96</v>
      </c>
      <c r="B12" s="114"/>
      <c r="C12" s="114"/>
      <c r="D12" s="114"/>
      <c r="E12" s="114"/>
      <c r="F12" s="115"/>
      <c r="G12" s="129" t="s">
        <v>92</v>
      </c>
      <c r="H12" s="130"/>
    </row>
    <row r="13" spans="1:8" s="13" customFormat="1" ht="30" customHeight="1" x14ac:dyDescent="0.25">
      <c r="A13" s="75" t="s">
        <v>94</v>
      </c>
      <c r="B13" s="76"/>
      <c r="C13" s="76"/>
      <c r="D13" s="76"/>
      <c r="E13" s="76"/>
      <c r="F13" s="76"/>
      <c r="G13" s="76"/>
      <c r="H13" s="77"/>
    </row>
    <row r="14" spans="1:8" s="13" customFormat="1" ht="44.25" customHeight="1" x14ac:dyDescent="0.25">
      <c r="A14" s="16" t="s">
        <v>22</v>
      </c>
      <c r="B14" s="67" t="s">
        <v>97</v>
      </c>
      <c r="C14" s="68"/>
      <c r="D14" s="68"/>
      <c r="E14" s="68"/>
      <c r="F14" s="69"/>
      <c r="G14" s="72"/>
      <c r="H14" s="73"/>
    </row>
    <row r="15" spans="1:8" s="13" customFormat="1" ht="20.100000000000001" customHeight="1" x14ac:dyDescent="0.25">
      <c r="A15" s="16" t="s">
        <v>23</v>
      </c>
      <c r="B15" s="67" t="s">
        <v>98</v>
      </c>
      <c r="C15" s="68"/>
      <c r="D15" s="68"/>
      <c r="E15" s="68"/>
      <c r="F15" s="69"/>
      <c r="G15" s="65"/>
      <c r="H15" s="66"/>
    </row>
    <row r="16" spans="1:8" s="13" customFormat="1" ht="20.100000000000001" customHeight="1" x14ac:dyDescent="0.25">
      <c r="A16" s="16" t="s">
        <v>24</v>
      </c>
      <c r="B16" s="67" t="s">
        <v>99</v>
      </c>
      <c r="C16" s="68"/>
      <c r="D16" s="68"/>
      <c r="E16" s="68"/>
      <c r="F16" s="69"/>
      <c r="G16" s="65"/>
      <c r="H16" s="66"/>
    </row>
    <row r="17" spans="1:14" s="13" customFormat="1" ht="30" customHeight="1" x14ac:dyDescent="0.25">
      <c r="A17" s="75" t="s">
        <v>100</v>
      </c>
      <c r="B17" s="76"/>
      <c r="C17" s="76"/>
      <c r="D17" s="76"/>
      <c r="E17" s="76"/>
      <c r="F17" s="76"/>
      <c r="G17" s="76"/>
      <c r="H17" s="77"/>
    </row>
    <row r="18" spans="1:14" s="13" customFormat="1" ht="20.100000000000001" customHeight="1" x14ac:dyDescent="0.25">
      <c r="A18" s="16" t="s">
        <v>25</v>
      </c>
      <c r="B18" s="67" t="s">
        <v>101</v>
      </c>
      <c r="C18" s="68"/>
      <c r="D18" s="68"/>
      <c r="E18" s="68"/>
      <c r="F18" s="69"/>
      <c r="G18" s="65"/>
      <c r="H18" s="66"/>
    </row>
    <row r="19" spans="1:14" s="13" customFormat="1" ht="20.100000000000001" customHeight="1" x14ac:dyDescent="0.25">
      <c r="A19" s="16" t="s">
        <v>26</v>
      </c>
      <c r="B19" s="67" t="s">
        <v>102</v>
      </c>
      <c r="C19" s="68"/>
      <c r="D19" s="68"/>
      <c r="E19" s="68"/>
      <c r="F19" s="69"/>
      <c r="G19" s="65"/>
      <c r="H19" s="66"/>
    </row>
    <row r="20" spans="1:14" s="13" customFormat="1" ht="30" customHeight="1" x14ac:dyDescent="0.25">
      <c r="A20" s="16" t="s">
        <v>27</v>
      </c>
      <c r="B20" s="67" t="s">
        <v>103</v>
      </c>
      <c r="C20" s="68"/>
      <c r="D20" s="68"/>
      <c r="E20" s="68"/>
      <c r="F20" s="69"/>
      <c r="G20" s="65"/>
      <c r="H20" s="66"/>
    </row>
    <row r="21" spans="1:14" s="13" customFormat="1" ht="20.100000000000001" customHeight="1" x14ac:dyDescent="0.25">
      <c r="A21" s="16" t="s">
        <v>28</v>
      </c>
      <c r="B21" s="67" t="s">
        <v>190</v>
      </c>
      <c r="C21" s="68"/>
      <c r="D21" s="68"/>
      <c r="E21" s="68"/>
      <c r="F21" s="69"/>
      <c r="G21" s="65"/>
      <c r="H21" s="66"/>
    </row>
    <row r="22" spans="1:14" s="13" customFormat="1" ht="30" customHeight="1" x14ac:dyDescent="0.25">
      <c r="A22" s="75" t="s">
        <v>104</v>
      </c>
      <c r="B22" s="76"/>
      <c r="C22" s="76"/>
      <c r="D22" s="76"/>
      <c r="E22" s="76"/>
      <c r="F22" s="76"/>
      <c r="G22" s="76"/>
      <c r="H22" s="77"/>
    </row>
    <row r="23" spans="1:14" s="13" customFormat="1" ht="30" customHeight="1" x14ac:dyDescent="0.25">
      <c r="A23" s="16" t="s">
        <v>29</v>
      </c>
      <c r="B23" s="67" t="s">
        <v>189</v>
      </c>
      <c r="C23" s="68"/>
      <c r="D23" s="68"/>
      <c r="E23" s="68"/>
      <c r="F23" s="69"/>
      <c r="G23" s="65"/>
      <c r="H23" s="66"/>
    </row>
    <row r="24" spans="1:14" s="13" customFormat="1" ht="20.100000000000001" customHeight="1" x14ac:dyDescent="0.25">
      <c r="A24" s="16" t="s">
        <v>30</v>
      </c>
      <c r="B24" s="67" t="s">
        <v>105</v>
      </c>
      <c r="C24" s="68"/>
      <c r="D24" s="68"/>
      <c r="E24" s="68"/>
      <c r="F24" s="69"/>
      <c r="G24" s="65"/>
      <c r="H24" s="66"/>
    </row>
    <row r="25" spans="1:14" s="13" customFormat="1" ht="30" customHeight="1" x14ac:dyDescent="0.25">
      <c r="A25" s="16" t="s">
        <v>31</v>
      </c>
      <c r="B25" s="67" t="s">
        <v>106</v>
      </c>
      <c r="C25" s="68"/>
      <c r="D25" s="68"/>
      <c r="E25" s="68"/>
      <c r="F25" s="69"/>
      <c r="G25" s="65"/>
      <c r="H25" s="66"/>
      <c r="N25" s="14"/>
    </row>
    <row r="26" spans="1:14" s="13" customFormat="1" ht="30" customHeight="1" x14ac:dyDescent="0.25">
      <c r="A26" s="16" t="s">
        <v>32</v>
      </c>
      <c r="B26" s="67" t="s">
        <v>107</v>
      </c>
      <c r="C26" s="68"/>
      <c r="D26" s="68"/>
      <c r="E26" s="68"/>
      <c r="F26" s="69"/>
      <c r="G26" s="65"/>
      <c r="H26" s="66"/>
    </row>
    <row r="27" spans="1:14" s="13" customFormat="1" ht="20.100000000000001" customHeight="1" x14ac:dyDescent="0.25">
      <c r="A27" s="16" t="s">
        <v>33</v>
      </c>
      <c r="B27" s="67" t="s">
        <v>108</v>
      </c>
      <c r="C27" s="68"/>
      <c r="D27" s="68"/>
      <c r="E27" s="68"/>
      <c r="F27" s="69"/>
      <c r="G27" s="65"/>
      <c r="H27" s="66"/>
    </row>
    <row r="28" spans="1:14" s="13" customFormat="1" ht="30" customHeight="1" x14ac:dyDescent="0.25">
      <c r="A28" s="106" t="s">
        <v>109</v>
      </c>
      <c r="B28" s="106"/>
      <c r="C28" s="106"/>
      <c r="D28" s="106"/>
      <c r="E28" s="106"/>
      <c r="F28" s="106"/>
      <c r="G28" s="106"/>
      <c r="H28" s="106"/>
    </row>
    <row r="29" spans="1:14" s="13" customFormat="1" ht="30" customHeight="1" x14ac:dyDescent="0.25">
      <c r="A29" s="16" t="s">
        <v>34</v>
      </c>
      <c r="B29" s="67" t="s">
        <v>110</v>
      </c>
      <c r="C29" s="68"/>
      <c r="D29" s="68"/>
      <c r="E29" s="68"/>
      <c r="F29" s="69"/>
      <c r="G29" s="58"/>
      <c r="H29" s="59"/>
    </row>
    <row r="30" spans="1:14" s="13" customFormat="1" ht="20.100000000000001" customHeight="1" x14ac:dyDescent="0.25">
      <c r="A30" s="16" t="s">
        <v>35</v>
      </c>
      <c r="B30" s="67" t="s">
        <v>111</v>
      </c>
      <c r="C30" s="68"/>
      <c r="D30" s="68"/>
      <c r="E30" s="68"/>
      <c r="F30" s="69"/>
      <c r="G30" s="58"/>
      <c r="H30" s="59"/>
    </row>
    <row r="31" spans="1:14" s="13" customFormat="1" ht="30" customHeight="1" x14ac:dyDescent="0.25">
      <c r="A31" s="16" t="s">
        <v>36</v>
      </c>
      <c r="B31" s="67" t="s">
        <v>112</v>
      </c>
      <c r="C31" s="68"/>
      <c r="D31" s="68"/>
      <c r="E31" s="68"/>
      <c r="F31" s="69"/>
      <c r="G31" s="58"/>
      <c r="H31" s="59"/>
    </row>
    <row r="32" spans="1:14" s="13" customFormat="1" ht="30" customHeight="1" x14ac:dyDescent="0.25">
      <c r="A32" s="16" t="s">
        <v>37</v>
      </c>
      <c r="B32" s="67" t="s">
        <v>113</v>
      </c>
      <c r="C32" s="68"/>
      <c r="D32" s="68"/>
      <c r="E32" s="68"/>
      <c r="F32" s="69"/>
      <c r="G32" s="58"/>
      <c r="H32" s="59"/>
    </row>
    <row r="33" spans="1:8" s="13" customFormat="1" ht="20.100000000000001" customHeight="1" x14ac:dyDescent="0.25">
      <c r="A33" s="16" t="s">
        <v>38</v>
      </c>
      <c r="B33" s="67" t="s">
        <v>114</v>
      </c>
      <c r="C33" s="68"/>
      <c r="D33" s="68"/>
      <c r="E33" s="68"/>
      <c r="F33" s="69"/>
      <c r="G33" s="58"/>
      <c r="H33" s="59"/>
    </row>
    <row r="34" spans="1:8" s="13" customFormat="1" ht="20.100000000000001" customHeight="1" x14ac:dyDescent="0.25">
      <c r="A34" s="17" t="s">
        <v>39</v>
      </c>
      <c r="B34" s="67" t="s">
        <v>115</v>
      </c>
      <c r="C34" s="68"/>
      <c r="D34" s="68"/>
      <c r="E34" s="68"/>
      <c r="F34" s="69"/>
      <c r="G34" s="58"/>
      <c r="H34" s="59"/>
    </row>
    <row r="35" spans="1:8" s="13" customFormat="1" ht="20.100000000000001" customHeight="1" x14ac:dyDescent="0.25">
      <c r="A35" s="17" t="s">
        <v>40</v>
      </c>
      <c r="B35" s="67" t="s">
        <v>116</v>
      </c>
      <c r="C35" s="68"/>
      <c r="D35" s="68"/>
      <c r="E35" s="68"/>
      <c r="F35" s="69"/>
      <c r="G35" s="58"/>
      <c r="H35" s="59"/>
    </row>
    <row r="36" spans="1:8" s="13" customFormat="1" ht="20.100000000000001" customHeight="1" thickBot="1" x14ac:dyDescent="0.3">
      <c r="A36" s="17" t="s">
        <v>41</v>
      </c>
      <c r="B36" s="148" t="s">
        <v>117</v>
      </c>
      <c r="C36" s="149"/>
      <c r="D36" s="149"/>
      <c r="E36" s="149"/>
      <c r="F36" s="150"/>
      <c r="G36" s="104"/>
      <c r="H36" s="105"/>
    </row>
    <row r="37" spans="1:8" s="13" customFormat="1" ht="39.75" customHeight="1" x14ac:dyDescent="0.25">
      <c r="A37" s="85" t="s">
        <v>192</v>
      </c>
      <c r="B37" s="86"/>
      <c r="C37" s="92" t="s">
        <v>81</v>
      </c>
      <c r="D37" s="93"/>
      <c r="E37" s="94"/>
      <c r="F37" s="89" t="s">
        <v>82</v>
      </c>
      <c r="G37" s="89"/>
      <c r="H37" s="90"/>
    </row>
    <row r="38" spans="1:8" s="13" customFormat="1" ht="20.25" customHeight="1" thickBot="1" x14ac:dyDescent="0.3">
      <c r="A38" s="87"/>
      <c r="B38" s="88"/>
      <c r="C38" s="140"/>
      <c r="D38" s="141"/>
      <c r="E38" s="142"/>
      <c r="F38" s="78" t="s">
        <v>118</v>
      </c>
      <c r="G38" s="78"/>
      <c r="H38" s="79"/>
    </row>
    <row r="39" spans="1:8" ht="13.8" x14ac:dyDescent="0.25">
      <c r="A39" s="82" t="s">
        <v>96</v>
      </c>
      <c r="B39" s="83"/>
      <c r="C39" s="83"/>
      <c r="D39" s="83"/>
      <c r="E39" s="83"/>
      <c r="F39" s="84"/>
      <c r="G39" s="80" t="s">
        <v>92</v>
      </c>
      <c r="H39" s="81"/>
    </row>
    <row r="40" spans="1:8" s="13" customFormat="1" ht="24.75" customHeight="1" x14ac:dyDescent="0.25">
      <c r="A40" s="106" t="s">
        <v>109</v>
      </c>
      <c r="B40" s="106"/>
      <c r="C40" s="106"/>
      <c r="D40" s="106"/>
      <c r="E40" s="106"/>
      <c r="F40" s="106"/>
      <c r="G40" s="106"/>
      <c r="H40" s="106"/>
    </row>
    <row r="41" spans="1:8" s="13" customFormat="1" ht="30" customHeight="1" x14ac:dyDescent="0.25">
      <c r="A41" s="17" t="s">
        <v>42</v>
      </c>
      <c r="B41" s="67" t="s">
        <v>121</v>
      </c>
      <c r="C41" s="68"/>
      <c r="D41" s="68"/>
      <c r="E41" s="68"/>
      <c r="F41" s="69"/>
      <c r="G41" s="58"/>
      <c r="H41" s="59"/>
    </row>
    <row r="42" spans="1:8" s="13" customFormat="1" ht="20.100000000000001" customHeight="1" x14ac:dyDescent="0.25">
      <c r="A42" s="17" t="s">
        <v>43</v>
      </c>
      <c r="B42" s="67" t="s">
        <v>122</v>
      </c>
      <c r="C42" s="68"/>
      <c r="D42" s="68"/>
      <c r="E42" s="68"/>
      <c r="F42" s="69"/>
      <c r="G42" s="58"/>
      <c r="H42" s="59"/>
    </row>
    <row r="43" spans="1:8" s="13" customFormat="1" ht="20.100000000000001" customHeight="1" x14ac:dyDescent="0.25">
      <c r="A43" s="17" t="s">
        <v>44</v>
      </c>
      <c r="B43" s="67" t="s">
        <v>123</v>
      </c>
      <c r="C43" s="68"/>
      <c r="D43" s="68"/>
      <c r="E43" s="68"/>
      <c r="F43" s="69"/>
      <c r="G43" s="58"/>
      <c r="H43" s="59"/>
    </row>
    <row r="44" spans="1:8" s="13" customFormat="1" ht="20.100000000000001" customHeight="1" x14ac:dyDescent="0.25">
      <c r="A44" s="17" t="s">
        <v>45</v>
      </c>
      <c r="B44" s="67" t="s">
        <v>124</v>
      </c>
      <c r="C44" s="68"/>
      <c r="D44" s="68"/>
      <c r="E44" s="68"/>
      <c r="F44" s="69"/>
      <c r="G44" s="58"/>
      <c r="H44" s="59"/>
    </row>
    <row r="45" spans="1:8" s="13" customFormat="1" ht="20.100000000000001" customHeight="1" x14ac:dyDescent="0.25">
      <c r="A45" s="17" t="s">
        <v>53</v>
      </c>
      <c r="B45" s="67" t="s">
        <v>125</v>
      </c>
      <c r="C45" s="68"/>
      <c r="D45" s="68"/>
      <c r="E45" s="68"/>
      <c r="F45" s="69"/>
      <c r="G45" s="58"/>
      <c r="H45" s="59"/>
    </row>
    <row r="46" spans="1:8" s="13" customFormat="1" ht="30" customHeight="1" x14ac:dyDescent="0.25">
      <c r="A46" s="17" t="s">
        <v>46</v>
      </c>
      <c r="B46" s="67" t="s">
        <v>126</v>
      </c>
      <c r="C46" s="68"/>
      <c r="D46" s="68"/>
      <c r="E46" s="68"/>
      <c r="F46" s="69"/>
      <c r="G46" s="58"/>
      <c r="H46" s="59"/>
    </row>
    <row r="47" spans="1:8" s="13" customFormat="1" ht="30" customHeight="1" x14ac:dyDescent="0.25">
      <c r="A47" s="17" t="s">
        <v>47</v>
      </c>
      <c r="B47" s="67" t="s">
        <v>127</v>
      </c>
      <c r="C47" s="68"/>
      <c r="D47" s="68"/>
      <c r="E47" s="68"/>
      <c r="F47" s="69"/>
      <c r="G47" s="58"/>
      <c r="H47" s="59"/>
    </row>
    <row r="48" spans="1:8" s="13" customFormat="1" ht="20.100000000000001" customHeight="1" x14ac:dyDescent="0.25">
      <c r="A48" s="17" t="s">
        <v>48</v>
      </c>
      <c r="B48" s="67" t="s">
        <v>128</v>
      </c>
      <c r="C48" s="68"/>
      <c r="D48" s="68"/>
      <c r="E48" s="68"/>
      <c r="F48" s="69"/>
      <c r="G48" s="58"/>
      <c r="H48" s="59"/>
    </row>
    <row r="49" spans="1:8" s="13" customFormat="1" ht="20.100000000000001" customHeight="1" x14ac:dyDescent="0.25">
      <c r="A49" s="17" t="s">
        <v>49</v>
      </c>
      <c r="B49" s="67" t="s">
        <v>129</v>
      </c>
      <c r="C49" s="68"/>
      <c r="D49" s="68"/>
      <c r="E49" s="68"/>
      <c r="F49" s="69"/>
      <c r="G49" s="58"/>
      <c r="H49" s="59"/>
    </row>
    <row r="50" spans="1:8" s="13" customFormat="1" ht="30" customHeight="1" x14ac:dyDescent="0.25">
      <c r="A50" s="17" t="s">
        <v>50</v>
      </c>
      <c r="B50" s="67" t="s">
        <v>130</v>
      </c>
      <c r="C50" s="68"/>
      <c r="D50" s="68"/>
      <c r="E50" s="68"/>
      <c r="F50" s="69"/>
      <c r="G50" s="58"/>
      <c r="H50" s="59"/>
    </row>
    <row r="51" spans="1:8" s="13" customFormat="1" ht="20.100000000000001" customHeight="1" x14ac:dyDescent="0.25">
      <c r="A51" s="17" t="s">
        <v>51</v>
      </c>
      <c r="B51" s="67" t="s">
        <v>131</v>
      </c>
      <c r="C51" s="68"/>
      <c r="D51" s="68"/>
      <c r="E51" s="68"/>
      <c r="F51" s="69"/>
      <c r="G51" s="58"/>
      <c r="H51" s="59"/>
    </row>
    <row r="52" spans="1:8" s="13" customFormat="1" ht="30" customHeight="1" x14ac:dyDescent="0.25">
      <c r="A52" s="17" t="s">
        <v>52</v>
      </c>
      <c r="B52" s="67" t="s">
        <v>132</v>
      </c>
      <c r="C52" s="68"/>
      <c r="D52" s="68"/>
      <c r="E52" s="68"/>
      <c r="F52" s="69"/>
      <c r="G52" s="58"/>
      <c r="H52" s="59"/>
    </row>
    <row r="53" spans="1:8" s="13" customFormat="1" ht="30" customHeight="1" x14ac:dyDescent="0.25">
      <c r="A53" s="17" t="s">
        <v>54</v>
      </c>
      <c r="B53" s="67" t="s">
        <v>133</v>
      </c>
      <c r="C53" s="68"/>
      <c r="D53" s="68"/>
      <c r="E53" s="68"/>
      <c r="F53" s="69"/>
      <c r="G53" s="58"/>
      <c r="H53" s="59"/>
    </row>
    <row r="54" spans="1:8" s="13" customFormat="1" ht="30" customHeight="1" x14ac:dyDescent="0.25">
      <c r="A54" s="17" t="s">
        <v>55</v>
      </c>
      <c r="B54" s="67" t="s">
        <v>134</v>
      </c>
      <c r="C54" s="68"/>
      <c r="D54" s="68"/>
      <c r="E54" s="68"/>
      <c r="F54" s="69"/>
      <c r="G54" s="58"/>
      <c r="H54" s="59"/>
    </row>
    <row r="55" spans="1:8" s="13" customFormat="1" ht="30" customHeight="1" x14ac:dyDescent="0.25">
      <c r="A55" s="17" t="s">
        <v>56</v>
      </c>
      <c r="B55" s="67" t="s">
        <v>135</v>
      </c>
      <c r="C55" s="68"/>
      <c r="D55" s="68"/>
      <c r="E55" s="68"/>
      <c r="F55" s="69"/>
      <c r="G55" s="58"/>
      <c r="H55" s="59"/>
    </row>
    <row r="56" spans="1:8" s="13" customFormat="1" ht="30" customHeight="1" x14ac:dyDescent="0.25">
      <c r="A56" s="17" t="s">
        <v>57</v>
      </c>
      <c r="B56" s="67" t="s">
        <v>136</v>
      </c>
      <c r="C56" s="68"/>
      <c r="D56" s="68"/>
      <c r="E56" s="68"/>
      <c r="F56" s="69"/>
      <c r="G56" s="58"/>
      <c r="H56" s="59"/>
    </row>
    <row r="57" spans="1:8" s="13" customFormat="1" ht="20.100000000000001" customHeight="1" x14ac:dyDescent="0.25">
      <c r="A57" s="17" t="s">
        <v>58</v>
      </c>
      <c r="B57" s="67" t="s">
        <v>137</v>
      </c>
      <c r="C57" s="68"/>
      <c r="D57" s="68"/>
      <c r="E57" s="68"/>
      <c r="F57" s="69"/>
      <c r="G57" s="58"/>
      <c r="H57" s="59"/>
    </row>
    <row r="58" spans="1:8" s="13" customFormat="1" ht="20.100000000000001" customHeight="1" x14ac:dyDescent="0.25">
      <c r="A58" s="17" t="s">
        <v>59</v>
      </c>
      <c r="B58" s="67" t="s">
        <v>138</v>
      </c>
      <c r="C58" s="68"/>
      <c r="D58" s="68"/>
      <c r="E58" s="68"/>
      <c r="F58" s="69"/>
      <c r="G58" s="58"/>
      <c r="H58" s="59"/>
    </row>
    <row r="59" spans="1:8" s="13" customFormat="1" ht="30" customHeight="1" x14ac:dyDescent="0.25">
      <c r="A59" s="17" t="s">
        <v>60</v>
      </c>
      <c r="B59" s="67" t="s">
        <v>139</v>
      </c>
      <c r="C59" s="68"/>
      <c r="D59" s="68"/>
      <c r="E59" s="68"/>
      <c r="F59" s="69"/>
      <c r="G59" s="58"/>
      <c r="H59" s="59"/>
    </row>
    <row r="60" spans="1:8" s="13" customFormat="1" ht="20.100000000000001" customHeight="1" x14ac:dyDescent="0.25">
      <c r="A60" s="17" t="s">
        <v>61</v>
      </c>
      <c r="B60" s="67" t="s">
        <v>140</v>
      </c>
      <c r="C60" s="68"/>
      <c r="D60" s="68"/>
      <c r="E60" s="68"/>
      <c r="F60" s="69"/>
      <c r="G60" s="58"/>
      <c r="H60" s="59"/>
    </row>
    <row r="61" spans="1:8" s="13" customFormat="1" ht="20.100000000000001" customHeight="1" x14ac:dyDescent="0.25">
      <c r="A61" s="17" t="s">
        <v>62</v>
      </c>
      <c r="B61" s="67" t="s">
        <v>141</v>
      </c>
      <c r="C61" s="68"/>
      <c r="D61" s="68"/>
      <c r="E61" s="68"/>
      <c r="F61" s="69"/>
      <c r="G61" s="58"/>
      <c r="H61" s="59"/>
    </row>
    <row r="62" spans="1:8" s="13" customFormat="1" ht="32.25" customHeight="1" x14ac:dyDescent="0.25">
      <c r="A62" s="17" t="s">
        <v>63</v>
      </c>
      <c r="B62" s="67" t="s">
        <v>142</v>
      </c>
      <c r="C62" s="68"/>
      <c r="D62" s="68"/>
      <c r="E62" s="68"/>
      <c r="F62" s="69"/>
      <c r="G62" s="58"/>
      <c r="H62" s="59"/>
    </row>
    <row r="63" spans="1:8" s="13" customFormat="1" ht="20.100000000000001" customHeight="1" x14ac:dyDescent="0.25">
      <c r="A63" s="17" t="s">
        <v>64</v>
      </c>
      <c r="B63" s="67" t="s">
        <v>143</v>
      </c>
      <c r="C63" s="68"/>
      <c r="D63" s="68"/>
      <c r="E63" s="68"/>
      <c r="F63" s="69"/>
      <c r="G63" s="58"/>
      <c r="H63" s="59"/>
    </row>
    <row r="64" spans="1:8" s="13" customFormat="1" ht="30" customHeight="1" x14ac:dyDescent="0.25">
      <c r="A64" s="17" t="s">
        <v>144</v>
      </c>
      <c r="B64" s="67" t="s">
        <v>145</v>
      </c>
      <c r="C64" s="68"/>
      <c r="D64" s="68"/>
      <c r="E64" s="68"/>
      <c r="F64" s="69"/>
      <c r="G64" s="58"/>
      <c r="H64" s="59"/>
    </row>
    <row r="65" spans="1:8" s="13" customFormat="1" ht="20.100000000000001" customHeight="1" x14ac:dyDescent="0.25">
      <c r="A65" s="17" t="s">
        <v>75</v>
      </c>
      <c r="B65" s="67" t="s">
        <v>146</v>
      </c>
      <c r="C65" s="68"/>
      <c r="D65" s="68"/>
      <c r="E65" s="68"/>
      <c r="F65" s="69"/>
      <c r="G65" s="58"/>
      <c r="H65" s="59"/>
    </row>
    <row r="66" spans="1:8" s="13" customFormat="1" ht="30" customHeight="1" x14ac:dyDescent="0.25">
      <c r="A66" s="17" t="s">
        <v>76</v>
      </c>
      <c r="B66" s="67" t="s">
        <v>147</v>
      </c>
      <c r="C66" s="68"/>
      <c r="D66" s="68"/>
      <c r="E66" s="68"/>
      <c r="F66" s="69"/>
      <c r="G66" s="58"/>
      <c r="H66" s="59"/>
    </row>
    <row r="67" spans="1:8" s="13" customFormat="1" ht="30" customHeight="1" thickBot="1" x14ac:dyDescent="0.3">
      <c r="A67" s="17" t="s">
        <v>77</v>
      </c>
      <c r="B67" s="148" t="s">
        <v>148</v>
      </c>
      <c r="C67" s="149"/>
      <c r="D67" s="149"/>
      <c r="E67" s="149"/>
      <c r="F67" s="150"/>
      <c r="G67" s="104"/>
      <c r="H67" s="105"/>
    </row>
    <row r="68" spans="1:8" s="13" customFormat="1" ht="36.75" customHeight="1" x14ac:dyDescent="0.25">
      <c r="A68" s="85" t="s">
        <v>192</v>
      </c>
      <c r="B68" s="86"/>
      <c r="C68" s="92" t="s">
        <v>81</v>
      </c>
      <c r="D68" s="93"/>
      <c r="E68" s="94"/>
      <c r="F68" s="89" t="s">
        <v>82</v>
      </c>
      <c r="G68" s="89"/>
      <c r="H68" s="90"/>
    </row>
    <row r="69" spans="1:8" s="13" customFormat="1" ht="18.75" customHeight="1" thickBot="1" x14ac:dyDescent="0.3">
      <c r="A69" s="87"/>
      <c r="B69" s="88"/>
      <c r="C69" s="140"/>
      <c r="D69" s="141"/>
      <c r="E69" s="142"/>
      <c r="F69" s="78" t="s">
        <v>119</v>
      </c>
      <c r="G69" s="78"/>
      <c r="H69" s="79"/>
    </row>
    <row r="70" spans="1:8" ht="13.8" x14ac:dyDescent="0.25">
      <c r="A70" s="82" t="s">
        <v>96</v>
      </c>
      <c r="B70" s="83"/>
      <c r="C70" s="83"/>
      <c r="D70" s="83"/>
      <c r="E70" s="83"/>
      <c r="F70" s="84"/>
      <c r="G70" s="80" t="s">
        <v>92</v>
      </c>
      <c r="H70" s="81"/>
    </row>
    <row r="71" spans="1:8" s="13" customFormat="1" ht="24.75" customHeight="1" x14ac:dyDescent="0.25">
      <c r="A71" s="106" t="s">
        <v>149</v>
      </c>
      <c r="B71" s="106"/>
      <c r="C71" s="106"/>
      <c r="D71" s="106"/>
      <c r="E71" s="106"/>
      <c r="F71" s="106"/>
      <c r="G71" s="106"/>
      <c r="H71" s="106"/>
    </row>
    <row r="72" spans="1:8" s="13" customFormat="1" ht="30" customHeight="1" x14ac:dyDescent="0.25">
      <c r="A72" s="17" t="s">
        <v>65</v>
      </c>
      <c r="B72" s="67" t="s">
        <v>150</v>
      </c>
      <c r="C72" s="68"/>
      <c r="D72" s="68"/>
      <c r="E72" s="68"/>
      <c r="F72" s="69"/>
      <c r="G72" s="58"/>
      <c r="H72" s="59"/>
    </row>
    <row r="73" spans="1:8" s="13" customFormat="1" ht="20.100000000000001" customHeight="1" x14ac:dyDescent="0.25">
      <c r="A73" s="17" t="s">
        <v>66</v>
      </c>
      <c r="B73" s="67" t="s">
        <v>151</v>
      </c>
      <c r="C73" s="68"/>
      <c r="D73" s="68"/>
      <c r="E73" s="68"/>
      <c r="F73" s="69"/>
      <c r="G73" s="58"/>
      <c r="H73" s="59"/>
    </row>
    <row r="74" spans="1:8" s="13" customFormat="1" ht="30" customHeight="1" x14ac:dyDescent="0.25">
      <c r="A74" s="17" t="s">
        <v>67</v>
      </c>
      <c r="B74" s="67" t="s">
        <v>152</v>
      </c>
      <c r="C74" s="68"/>
      <c r="D74" s="68"/>
      <c r="E74" s="68"/>
      <c r="F74" s="69"/>
      <c r="G74" s="58"/>
      <c r="H74" s="59"/>
    </row>
    <row r="75" spans="1:8" s="13" customFormat="1" ht="30" customHeight="1" x14ac:dyDescent="0.25">
      <c r="A75" s="17" t="s">
        <v>68</v>
      </c>
      <c r="B75" s="67" t="s">
        <v>153</v>
      </c>
      <c r="C75" s="68"/>
      <c r="D75" s="68"/>
      <c r="E75" s="68"/>
      <c r="F75" s="69"/>
      <c r="G75" s="58"/>
      <c r="H75" s="59"/>
    </row>
    <row r="76" spans="1:8" s="13" customFormat="1" ht="30" customHeight="1" x14ac:dyDescent="0.25">
      <c r="A76" s="17" t="s">
        <v>69</v>
      </c>
      <c r="B76" s="67" t="s">
        <v>154</v>
      </c>
      <c r="C76" s="68"/>
      <c r="D76" s="68"/>
      <c r="E76" s="68"/>
      <c r="F76" s="69"/>
      <c r="G76" s="58"/>
      <c r="H76" s="59"/>
    </row>
    <row r="77" spans="1:8" s="13" customFormat="1" ht="20.100000000000001" customHeight="1" x14ac:dyDescent="0.25">
      <c r="A77" s="17" t="s">
        <v>70</v>
      </c>
      <c r="B77" s="67" t="s">
        <v>155</v>
      </c>
      <c r="C77" s="68"/>
      <c r="D77" s="68"/>
      <c r="E77" s="68"/>
      <c r="F77" s="69"/>
      <c r="G77" s="58"/>
      <c r="H77" s="59"/>
    </row>
    <row r="78" spans="1:8" s="13" customFormat="1" ht="20.100000000000001" customHeight="1" x14ac:dyDescent="0.25">
      <c r="A78" s="17" t="s">
        <v>71</v>
      </c>
      <c r="B78" s="67" t="s">
        <v>156</v>
      </c>
      <c r="C78" s="68"/>
      <c r="D78" s="68"/>
      <c r="E78" s="68"/>
      <c r="F78" s="69"/>
      <c r="G78" s="58"/>
      <c r="H78" s="59"/>
    </row>
    <row r="79" spans="1:8" s="13" customFormat="1" ht="20.100000000000001" customHeight="1" x14ac:dyDescent="0.25">
      <c r="A79" s="17" t="s">
        <v>72</v>
      </c>
      <c r="B79" s="67" t="s">
        <v>157</v>
      </c>
      <c r="C79" s="68"/>
      <c r="D79" s="68"/>
      <c r="E79" s="68"/>
      <c r="F79" s="69"/>
      <c r="G79" s="58"/>
      <c r="H79" s="59"/>
    </row>
    <row r="80" spans="1:8" s="13" customFormat="1" ht="20.100000000000001" customHeight="1" x14ac:dyDescent="0.25">
      <c r="A80" s="17" t="s">
        <v>73</v>
      </c>
      <c r="B80" s="67" t="s">
        <v>158</v>
      </c>
      <c r="C80" s="68"/>
      <c r="D80" s="68"/>
      <c r="E80" s="68"/>
      <c r="F80" s="69"/>
      <c r="G80" s="58"/>
      <c r="H80" s="59"/>
    </row>
    <row r="81" spans="1:11" s="13" customFormat="1" ht="30" customHeight="1" x14ac:dyDescent="0.25">
      <c r="A81" s="17" t="s">
        <v>74</v>
      </c>
      <c r="B81" s="67" t="s">
        <v>159</v>
      </c>
      <c r="C81" s="68"/>
      <c r="D81" s="68"/>
      <c r="E81" s="68"/>
      <c r="F81" s="69"/>
      <c r="G81" s="58"/>
      <c r="H81" s="59"/>
    </row>
    <row r="82" spans="1:11" ht="24.75" customHeight="1" x14ac:dyDescent="0.25">
      <c r="A82" s="113" t="s">
        <v>160</v>
      </c>
      <c r="B82" s="114"/>
      <c r="C82" s="114"/>
      <c r="D82" s="114"/>
      <c r="E82" s="114"/>
      <c r="F82" s="114"/>
      <c r="G82" s="114"/>
      <c r="H82" s="115"/>
    </row>
    <row r="83" spans="1:11" ht="20.100000000000001" customHeight="1" x14ac:dyDescent="0.25">
      <c r="A83" s="15">
        <v>1</v>
      </c>
      <c r="B83" s="67" t="s">
        <v>161</v>
      </c>
      <c r="C83" s="68"/>
      <c r="D83" s="68"/>
      <c r="E83" s="68"/>
      <c r="F83" s="69"/>
      <c r="G83" s="127"/>
      <c r="H83" s="128"/>
    </row>
    <row r="84" spans="1:11" ht="30" customHeight="1" x14ac:dyDescent="0.25">
      <c r="A84" s="15">
        <v>2</v>
      </c>
      <c r="B84" s="67" t="s">
        <v>162</v>
      </c>
      <c r="C84" s="68"/>
      <c r="D84" s="68"/>
      <c r="E84" s="68"/>
      <c r="F84" s="69"/>
      <c r="G84" s="125"/>
      <c r="H84" s="126"/>
    </row>
    <row r="85" spans="1:11" ht="30" customHeight="1" x14ac:dyDescent="0.25">
      <c r="A85" s="15">
        <v>3</v>
      </c>
      <c r="B85" s="67" t="s">
        <v>163</v>
      </c>
      <c r="C85" s="68"/>
      <c r="D85" s="68"/>
      <c r="E85" s="68"/>
      <c r="F85" s="69"/>
      <c r="G85" s="153"/>
      <c r="H85" s="154"/>
    </row>
    <row r="86" spans="1:11" ht="30" customHeight="1" x14ac:dyDescent="0.25">
      <c r="A86" s="15">
        <v>4</v>
      </c>
      <c r="B86" s="67" t="s">
        <v>164</v>
      </c>
      <c r="C86" s="68"/>
      <c r="D86" s="68"/>
      <c r="E86" s="68"/>
      <c r="F86" s="69"/>
      <c r="G86" s="127"/>
      <c r="H86" s="128"/>
    </row>
    <row r="87" spans="1:11" ht="30" customHeight="1" x14ac:dyDescent="0.3">
      <c r="A87" s="15">
        <v>5</v>
      </c>
      <c r="B87" s="67" t="s">
        <v>165</v>
      </c>
      <c r="C87" s="68"/>
      <c r="D87" s="68"/>
      <c r="E87" s="68"/>
      <c r="F87" s="69"/>
      <c r="G87" s="123"/>
      <c r="H87" s="124"/>
    </row>
    <row r="88" spans="1:11" ht="20.100000000000001" customHeight="1" x14ac:dyDescent="0.3">
      <c r="A88" s="15">
        <v>6</v>
      </c>
      <c r="B88" s="67" t="s">
        <v>166</v>
      </c>
      <c r="C88" s="68"/>
      <c r="D88" s="68"/>
      <c r="E88" s="68"/>
      <c r="F88" s="69"/>
      <c r="G88" s="123"/>
      <c r="H88" s="124"/>
    </row>
    <row r="89" spans="1:11" ht="30" customHeight="1" x14ac:dyDescent="0.3">
      <c r="A89" s="15">
        <v>7</v>
      </c>
      <c r="B89" s="116" t="s">
        <v>167</v>
      </c>
      <c r="C89" s="117"/>
      <c r="D89" s="117"/>
      <c r="E89" s="117"/>
      <c r="F89" s="118"/>
      <c r="G89" s="123"/>
      <c r="H89" s="124"/>
      <c r="K89" t="s">
        <v>16</v>
      </c>
    </row>
    <row r="90" spans="1:11" ht="45" customHeight="1" x14ac:dyDescent="0.25">
      <c r="A90" s="15">
        <v>8</v>
      </c>
      <c r="B90" s="116" t="s">
        <v>168</v>
      </c>
      <c r="C90" s="117"/>
      <c r="D90" s="117"/>
      <c r="E90" s="117"/>
      <c r="F90" s="118"/>
      <c r="G90" s="127"/>
      <c r="H90" s="128"/>
    </row>
    <row r="91" spans="1:11" ht="47.25" customHeight="1" x14ac:dyDescent="0.25">
      <c r="A91" s="15">
        <v>9</v>
      </c>
      <c r="B91" s="116" t="s">
        <v>169</v>
      </c>
      <c r="C91" s="117"/>
      <c r="D91" s="117"/>
      <c r="E91" s="117"/>
      <c r="F91" s="118"/>
      <c r="G91" s="127"/>
      <c r="H91" s="128"/>
    </row>
    <row r="92" spans="1:11" ht="60.75" customHeight="1" x14ac:dyDescent="0.25">
      <c r="A92" s="15">
        <v>10</v>
      </c>
      <c r="B92" s="116" t="s">
        <v>170</v>
      </c>
      <c r="C92" s="117"/>
      <c r="D92" s="117"/>
      <c r="E92" s="117"/>
      <c r="F92" s="118"/>
      <c r="G92" s="127"/>
      <c r="H92" s="128"/>
    </row>
    <row r="93" spans="1:11" ht="20.100000000000001" customHeight="1" x14ac:dyDescent="0.25">
      <c r="A93" s="15">
        <v>11</v>
      </c>
      <c r="B93" s="116" t="s">
        <v>171</v>
      </c>
      <c r="C93" s="117"/>
      <c r="D93" s="117"/>
      <c r="E93" s="117"/>
      <c r="F93" s="118"/>
      <c r="G93" s="127"/>
      <c r="H93" s="128"/>
    </row>
    <row r="94" spans="1:11" ht="20.100000000000001" customHeight="1" x14ac:dyDescent="0.25">
      <c r="A94" s="15">
        <v>12</v>
      </c>
      <c r="B94" s="116" t="s">
        <v>172</v>
      </c>
      <c r="C94" s="117"/>
      <c r="D94" s="117"/>
      <c r="E94" s="117"/>
      <c r="F94" s="118"/>
      <c r="G94" s="127"/>
      <c r="H94" s="128"/>
    </row>
    <row r="95" spans="1:11" ht="30" customHeight="1" x14ac:dyDescent="0.25">
      <c r="A95" s="15">
        <v>13</v>
      </c>
      <c r="B95" s="67" t="s">
        <v>173</v>
      </c>
      <c r="C95" s="68"/>
      <c r="D95" s="68"/>
      <c r="E95" s="68"/>
      <c r="F95" s="69"/>
      <c r="G95" s="127"/>
      <c r="H95" s="128"/>
    </row>
    <row r="96" spans="1:11" ht="26.25" customHeight="1" x14ac:dyDescent="0.25">
      <c r="A96" s="111" t="s">
        <v>174</v>
      </c>
      <c r="B96" s="111"/>
      <c r="C96" s="111"/>
      <c r="D96" s="152">
        <f>SUM(G14:H16)+SUM(G18:H21)+SUM(G23:H27)+SUM(G29:H36)+SUM(G41:H67)+SUM(G72:H81)+SUM(G83:H95)</f>
        <v>0</v>
      </c>
      <c r="E96" s="152"/>
      <c r="F96" s="152"/>
      <c r="G96" s="152"/>
      <c r="H96" s="152"/>
    </row>
    <row r="97" spans="1:8" ht="24" customHeight="1" thickBot="1" x14ac:dyDescent="0.3">
      <c r="A97" s="111" t="s">
        <v>175</v>
      </c>
      <c r="B97" s="111"/>
      <c r="C97" s="111"/>
      <c r="D97" s="151">
        <f>D96/350</f>
        <v>0</v>
      </c>
      <c r="E97" s="151"/>
      <c r="F97" s="151"/>
      <c r="G97" s="151"/>
      <c r="H97" s="151"/>
    </row>
    <row r="98" spans="1:8" ht="36.75" customHeight="1" x14ac:dyDescent="0.25">
      <c r="A98" s="85" t="s">
        <v>192</v>
      </c>
      <c r="B98" s="86"/>
      <c r="C98" s="92" t="s">
        <v>81</v>
      </c>
      <c r="D98" s="93"/>
      <c r="E98" s="94"/>
      <c r="F98" s="89" t="s">
        <v>82</v>
      </c>
      <c r="G98" s="89"/>
      <c r="H98" s="90"/>
    </row>
    <row r="99" spans="1:8" ht="22.5" customHeight="1" thickBot="1" x14ac:dyDescent="0.3">
      <c r="A99" s="87"/>
      <c r="B99" s="88"/>
      <c r="C99" s="140"/>
      <c r="D99" s="141"/>
      <c r="E99" s="142"/>
      <c r="F99" s="78" t="s">
        <v>120</v>
      </c>
      <c r="G99" s="78"/>
      <c r="H99" s="79"/>
    </row>
    <row r="100" spans="1:8" ht="30" customHeight="1" x14ac:dyDescent="0.25">
      <c r="A100" s="113" t="s">
        <v>176</v>
      </c>
      <c r="B100" s="114"/>
      <c r="C100" s="114"/>
      <c r="D100" s="114"/>
      <c r="E100" s="114"/>
      <c r="F100" s="114"/>
      <c r="G100" s="114"/>
      <c r="H100" s="115"/>
    </row>
    <row r="101" spans="1:8" ht="30" customHeight="1" x14ac:dyDescent="0.25">
      <c r="A101" s="34">
        <v>1</v>
      </c>
      <c r="B101" s="121" t="s">
        <v>177</v>
      </c>
      <c r="C101" s="121"/>
      <c r="D101" s="35"/>
      <c r="E101" s="36"/>
      <c r="F101" s="36"/>
      <c r="G101" s="36"/>
      <c r="H101" s="37"/>
    </row>
    <row r="102" spans="1:8" ht="22.5" customHeight="1" x14ac:dyDescent="0.25">
      <c r="A102" s="143">
        <v>2</v>
      </c>
      <c r="B102" s="122" t="s">
        <v>178</v>
      </c>
      <c r="C102" s="122"/>
      <c r="D102" s="38"/>
      <c r="E102" s="39"/>
      <c r="F102" s="39"/>
      <c r="G102" s="39"/>
      <c r="H102" s="40"/>
    </row>
    <row r="103" spans="1:8" ht="28.5" customHeight="1" x14ac:dyDescent="0.25">
      <c r="A103" s="143"/>
      <c r="B103" s="122"/>
      <c r="C103" s="122"/>
      <c r="D103" s="41"/>
      <c r="E103" s="42"/>
      <c r="F103" s="42"/>
      <c r="G103" s="42"/>
      <c r="H103" s="43"/>
    </row>
    <row r="104" spans="1:8" ht="30" customHeight="1" x14ac:dyDescent="0.25">
      <c r="A104" s="143">
        <v>3</v>
      </c>
      <c r="B104" s="121" t="s">
        <v>179</v>
      </c>
      <c r="C104" s="121"/>
      <c r="D104" s="38"/>
      <c r="E104" s="39"/>
      <c r="F104" s="39"/>
      <c r="G104" s="39"/>
      <c r="H104" s="40"/>
    </row>
    <row r="105" spans="1:8" ht="30" customHeight="1" x14ac:dyDescent="0.25">
      <c r="A105" s="143"/>
      <c r="B105" s="121"/>
      <c r="C105" s="121"/>
      <c r="D105" s="44"/>
      <c r="E105" s="45"/>
      <c r="F105" s="45"/>
      <c r="G105" s="45"/>
      <c r="H105" s="46"/>
    </row>
    <row r="106" spans="1:8" ht="30" customHeight="1" x14ac:dyDescent="0.25">
      <c r="A106" s="143"/>
      <c r="B106" s="121"/>
      <c r="C106" s="121"/>
      <c r="D106" s="41"/>
      <c r="E106" s="42"/>
      <c r="F106" s="42"/>
      <c r="G106" s="42"/>
      <c r="H106" s="43"/>
    </row>
    <row r="107" spans="1:8" ht="30" customHeight="1" x14ac:dyDescent="0.25">
      <c r="A107" s="134">
        <v>4</v>
      </c>
      <c r="B107" s="132" t="s">
        <v>180</v>
      </c>
      <c r="C107" s="133"/>
      <c r="D107" s="25"/>
      <c r="E107" s="26"/>
      <c r="F107" s="26"/>
      <c r="G107" s="26"/>
      <c r="H107" s="27"/>
    </row>
    <row r="108" spans="1:8" ht="20.100000000000001" customHeight="1" x14ac:dyDescent="0.25">
      <c r="A108" s="134"/>
      <c r="B108" s="144" t="s">
        <v>181</v>
      </c>
      <c r="C108" s="47" t="s">
        <v>78</v>
      </c>
      <c r="D108" s="28"/>
      <c r="E108" s="29"/>
      <c r="F108" s="29"/>
      <c r="G108" s="29"/>
      <c r="H108" s="30"/>
    </row>
    <row r="109" spans="1:8" ht="20.100000000000001" customHeight="1" x14ac:dyDescent="0.25">
      <c r="A109" s="134"/>
      <c r="B109" s="144"/>
      <c r="C109" s="47" t="s">
        <v>79</v>
      </c>
      <c r="D109" s="28"/>
      <c r="E109" s="29"/>
      <c r="F109" s="29"/>
      <c r="G109" s="29"/>
      <c r="H109" s="30"/>
    </row>
    <row r="110" spans="1:8" ht="20.100000000000001" customHeight="1" x14ac:dyDescent="0.25">
      <c r="A110" s="134"/>
      <c r="B110" s="144"/>
      <c r="C110" s="47" t="s">
        <v>80</v>
      </c>
      <c r="D110" s="31"/>
      <c r="E110" s="32"/>
      <c r="F110" s="32"/>
      <c r="G110" s="32"/>
      <c r="H110" s="33"/>
    </row>
    <row r="111" spans="1:8" ht="30" customHeight="1" x14ac:dyDescent="0.25">
      <c r="A111" s="21">
        <v>5</v>
      </c>
      <c r="B111" s="122" t="s">
        <v>182</v>
      </c>
      <c r="C111" s="122"/>
      <c r="D111" s="22"/>
      <c r="E111" s="23"/>
      <c r="F111" s="23"/>
      <c r="G111" s="23"/>
      <c r="H111" s="24"/>
    </row>
    <row r="112" spans="1:8" ht="30" customHeight="1" x14ac:dyDescent="0.25">
      <c r="A112" s="111" t="s">
        <v>187</v>
      </c>
      <c r="B112" s="111"/>
      <c r="C112" s="111"/>
      <c r="D112" s="50">
        <f>D97</f>
        <v>0</v>
      </c>
      <c r="E112" s="119" t="s">
        <v>188</v>
      </c>
      <c r="F112" s="119"/>
      <c r="G112" s="120" t="str">
        <f>IF(D112&gt;0.85,"A",IF(AND(D112&gt;=0.65,D112&lt;=0.85),"B","C"))</f>
        <v>C</v>
      </c>
      <c r="H112" s="120"/>
    </row>
    <row r="113" spans="1:8" ht="16.5" customHeight="1" x14ac:dyDescent="0.25">
      <c r="A113" s="107"/>
      <c r="B113" s="107"/>
      <c r="C113" s="107"/>
      <c r="D113" s="107"/>
      <c r="E113" s="107"/>
      <c r="F113" s="107"/>
      <c r="G113" s="107"/>
      <c r="H113" s="107"/>
    </row>
    <row r="114" spans="1:8" ht="146.25" customHeight="1" x14ac:dyDescent="0.25">
      <c r="A114" s="108" t="s">
        <v>191</v>
      </c>
      <c r="B114" s="109"/>
      <c r="C114" s="109"/>
      <c r="D114" s="109"/>
      <c r="E114" s="109"/>
      <c r="F114" s="109"/>
      <c r="G114" s="109"/>
      <c r="H114" s="110"/>
    </row>
    <row r="115" spans="1:8" ht="9.75" customHeight="1" x14ac:dyDescent="0.25">
      <c r="A115" s="107"/>
      <c r="B115" s="107"/>
      <c r="C115" s="107"/>
      <c r="D115" s="107"/>
      <c r="E115" s="107"/>
      <c r="F115" s="107"/>
      <c r="G115" s="107"/>
      <c r="H115" s="107"/>
    </row>
    <row r="116" spans="1:8" ht="30" customHeight="1" x14ac:dyDescent="0.25">
      <c r="A116" s="145" t="s">
        <v>183</v>
      </c>
      <c r="B116" s="146"/>
      <c r="C116" s="146"/>
      <c r="D116" s="146"/>
      <c r="E116" s="146"/>
      <c r="F116" s="146"/>
      <c r="G116" s="146"/>
      <c r="H116" s="147"/>
    </row>
    <row r="117" spans="1:8" ht="193.5" customHeight="1" x14ac:dyDescent="0.25">
      <c r="A117" s="137"/>
      <c r="B117" s="138"/>
      <c r="C117" s="138"/>
      <c r="D117" s="138"/>
      <c r="E117" s="138"/>
      <c r="F117" s="138"/>
      <c r="G117" s="138"/>
      <c r="H117" s="139"/>
    </row>
    <row r="118" spans="1:8" ht="30" customHeight="1" x14ac:dyDescent="0.25">
      <c r="A118" s="136" t="s">
        <v>184</v>
      </c>
      <c r="B118" s="136"/>
      <c r="C118" s="48" t="s">
        <v>185</v>
      </c>
      <c r="D118" s="135" t="s">
        <v>186</v>
      </c>
      <c r="E118" s="135"/>
      <c r="F118" s="135"/>
      <c r="G118" s="135"/>
      <c r="H118" s="135"/>
    </row>
    <row r="119" spans="1:8" ht="20.25" customHeight="1" x14ac:dyDescent="0.25">
      <c r="A119" s="131"/>
      <c r="B119" s="131"/>
      <c r="C119" s="131"/>
      <c r="D119" s="131"/>
      <c r="E119" s="131"/>
      <c r="F119" s="131"/>
      <c r="G119" s="131"/>
      <c r="H119" s="131"/>
    </row>
  </sheetData>
  <mergeCells count="204">
    <mergeCell ref="A96:C96"/>
    <mergeCell ref="G79:H79"/>
    <mergeCell ref="B73:F73"/>
    <mergeCell ref="B85:F85"/>
    <mergeCell ref="B83:F83"/>
    <mergeCell ref="G85:H85"/>
    <mergeCell ref="B81:F81"/>
    <mergeCell ref="G78:H78"/>
    <mergeCell ref="B86:F86"/>
    <mergeCell ref="G77:H77"/>
    <mergeCell ref="G73:H73"/>
    <mergeCell ref="B74:F74"/>
    <mergeCell ref="G74:H74"/>
    <mergeCell ref="A71:H71"/>
    <mergeCell ref="A70:F70"/>
    <mergeCell ref="G72:H72"/>
    <mergeCell ref="G70:H70"/>
    <mergeCell ref="B72:F72"/>
    <mergeCell ref="G83:H83"/>
    <mergeCell ref="A82:H82"/>
    <mergeCell ref="A68:B69"/>
    <mergeCell ref="F69:H69"/>
    <mergeCell ref="C68:E69"/>
    <mergeCell ref="A104:A106"/>
    <mergeCell ref="G80:H80"/>
    <mergeCell ref="B75:F75"/>
    <mergeCell ref="B76:F76"/>
    <mergeCell ref="B77:F77"/>
    <mergeCell ref="B78:F78"/>
    <mergeCell ref="B79:F79"/>
    <mergeCell ref="B80:F80"/>
    <mergeCell ref="A97:C97"/>
    <mergeCell ref="D97:H97"/>
    <mergeCell ref="G95:H95"/>
    <mergeCell ref="B95:F95"/>
    <mergeCell ref="D96:H96"/>
    <mergeCell ref="G93:H93"/>
    <mergeCell ref="G94:H94"/>
    <mergeCell ref="B93:F93"/>
    <mergeCell ref="B94:F94"/>
    <mergeCell ref="B87:F87"/>
    <mergeCell ref="A100:H100"/>
    <mergeCell ref="B52:F52"/>
    <mergeCell ref="B62:F62"/>
    <mergeCell ref="G67:H67"/>
    <mergeCell ref="G53:H53"/>
    <mergeCell ref="B59:F59"/>
    <mergeCell ref="G65:H65"/>
    <mergeCell ref="G56:H56"/>
    <mergeCell ref="F68:H68"/>
    <mergeCell ref="G81:H81"/>
    <mergeCell ref="G75:H75"/>
    <mergeCell ref="G76:H76"/>
    <mergeCell ref="G54:H54"/>
    <mergeCell ref="G63:H63"/>
    <mergeCell ref="G64:H64"/>
    <mergeCell ref="G57:H57"/>
    <mergeCell ref="G55:H55"/>
    <mergeCell ref="G58:H58"/>
    <mergeCell ref="B55:F55"/>
    <mergeCell ref="B64:F64"/>
    <mergeCell ref="B65:F65"/>
    <mergeCell ref="G61:H61"/>
    <mergeCell ref="G62:H62"/>
    <mergeCell ref="B67:F67"/>
    <mergeCell ref="B66:F66"/>
    <mergeCell ref="B63:F63"/>
    <mergeCell ref="B56:F56"/>
    <mergeCell ref="B57:F57"/>
    <mergeCell ref="B60:F60"/>
    <mergeCell ref="B61:F61"/>
    <mergeCell ref="G59:H59"/>
    <mergeCell ref="B58:F58"/>
    <mergeCell ref="G60:H60"/>
    <mergeCell ref="G66:H66"/>
    <mergeCell ref="G52:H52"/>
    <mergeCell ref="G50:H50"/>
    <mergeCell ref="B51:F51"/>
    <mergeCell ref="B46:F46"/>
    <mergeCell ref="B27:F27"/>
    <mergeCell ref="B29:F29"/>
    <mergeCell ref="A37:B38"/>
    <mergeCell ref="F37:H37"/>
    <mergeCell ref="B36:F36"/>
    <mergeCell ref="B42:F42"/>
    <mergeCell ref="G43:H43"/>
    <mergeCell ref="G49:H49"/>
    <mergeCell ref="G27:H27"/>
    <mergeCell ref="G33:H33"/>
    <mergeCell ref="G32:H32"/>
    <mergeCell ref="G29:H29"/>
    <mergeCell ref="B50:F50"/>
    <mergeCell ref="B34:F34"/>
    <mergeCell ref="C37:E38"/>
    <mergeCell ref="A40:H40"/>
    <mergeCell ref="G42:H42"/>
    <mergeCell ref="G47:H47"/>
    <mergeCell ref="G48:H48"/>
    <mergeCell ref="B47:F47"/>
    <mergeCell ref="B48:F48"/>
    <mergeCell ref="A119:H119"/>
    <mergeCell ref="B107:C107"/>
    <mergeCell ref="A107:A110"/>
    <mergeCell ref="D118:H118"/>
    <mergeCell ref="A118:B118"/>
    <mergeCell ref="B92:F92"/>
    <mergeCell ref="G92:H92"/>
    <mergeCell ref="G91:H91"/>
    <mergeCell ref="G90:H90"/>
    <mergeCell ref="B90:F90"/>
    <mergeCell ref="B91:F91"/>
    <mergeCell ref="A117:H117"/>
    <mergeCell ref="A98:B99"/>
    <mergeCell ref="C98:E99"/>
    <mergeCell ref="F98:H98"/>
    <mergeCell ref="F99:H99"/>
    <mergeCell ref="B102:C103"/>
    <mergeCell ref="A102:A103"/>
    <mergeCell ref="B108:B110"/>
    <mergeCell ref="A116:H116"/>
    <mergeCell ref="B53:F53"/>
    <mergeCell ref="B54:F54"/>
    <mergeCell ref="A113:H113"/>
    <mergeCell ref="A114:H114"/>
    <mergeCell ref="A115:H115"/>
    <mergeCell ref="A112:C112"/>
    <mergeCell ref="A17:H17"/>
    <mergeCell ref="B15:F15"/>
    <mergeCell ref="A10:H10"/>
    <mergeCell ref="A12:F12"/>
    <mergeCell ref="B89:F89"/>
    <mergeCell ref="B84:F84"/>
    <mergeCell ref="E112:F112"/>
    <mergeCell ref="G112:H112"/>
    <mergeCell ref="B101:C101"/>
    <mergeCell ref="B111:C111"/>
    <mergeCell ref="B104:C106"/>
    <mergeCell ref="G89:H89"/>
    <mergeCell ref="G88:H88"/>
    <mergeCell ref="G84:H84"/>
    <mergeCell ref="B88:F88"/>
    <mergeCell ref="G86:H86"/>
    <mergeCell ref="G87:H87"/>
    <mergeCell ref="G12:H12"/>
    <mergeCell ref="G34:H34"/>
    <mergeCell ref="G51:H51"/>
    <mergeCell ref="B45:F45"/>
    <mergeCell ref="B49:F49"/>
    <mergeCell ref="A2:B3"/>
    <mergeCell ref="F2:H2"/>
    <mergeCell ref="F3:H3"/>
    <mergeCell ref="A11:H11"/>
    <mergeCell ref="C2:E2"/>
    <mergeCell ref="C3:E3"/>
    <mergeCell ref="A4:H4"/>
    <mergeCell ref="A7:C7"/>
    <mergeCell ref="A9:H9"/>
    <mergeCell ref="B24:F24"/>
    <mergeCell ref="B25:F25"/>
    <mergeCell ref="B26:F26"/>
    <mergeCell ref="G19:H19"/>
    <mergeCell ref="G36:H36"/>
    <mergeCell ref="G18:H18"/>
    <mergeCell ref="B19:F19"/>
    <mergeCell ref="B41:F41"/>
    <mergeCell ref="A22:H22"/>
    <mergeCell ref="A28:H28"/>
    <mergeCell ref="G26:H26"/>
    <mergeCell ref="G41:H41"/>
    <mergeCell ref="G35:H35"/>
    <mergeCell ref="F38:H38"/>
    <mergeCell ref="G39:H39"/>
    <mergeCell ref="B35:F35"/>
    <mergeCell ref="G24:H24"/>
    <mergeCell ref="A39:F39"/>
    <mergeCell ref="B18:F18"/>
    <mergeCell ref="G25:H25"/>
    <mergeCell ref="G44:H44"/>
    <mergeCell ref="B43:F43"/>
    <mergeCell ref="B44:F44"/>
    <mergeCell ref="G45:H45"/>
    <mergeCell ref="G46:H46"/>
    <mergeCell ref="A5:H5"/>
    <mergeCell ref="A6:C6"/>
    <mergeCell ref="G20:H20"/>
    <mergeCell ref="G21:H21"/>
    <mergeCell ref="B23:F23"/>
    <mergeCell ref="G23:H23"/>
    <mergeCell ref="B20:F20"/>
    <mergeCell ref="B32:F32"/>
    <mergeCell ref="B33:F33"/>
    <mergeCell ref="G30:H30"/>
    <mergeCell ref="G31:H31"/>
    <mergeCell ref="B30:F30"/>
    <mergeCell ref="B31:F31"/>
    <mergeCell ref="A8:C8"/>
    <mergeCell ref="B16:F16"/>
    <mergeCell ref="G14:H14"/>
    <mergeCell ref="G15:H15"/>
    <mergeCell ref="G16:H16"/>
    <mergeCell ref="F7:G7"/>
    <mergeCell ref="A13:H13"/>
    <mergeCell ref="B14:F14"/>
    <mergeCell ref="B21:F21"/>
  </mergeCells>
  <phoneticPr fontId="4" type="noConversion"/>
  <conditionalFormatting sqref="G112:H112">
    <cfRule type="expression" dxfId="3" priority="1" stopIfTrue="1">
      <formula>$D$112&gt;=0.85</formula>
    </cfRule>
    <cfRule type="expression" dxfId="2" priority="2" stopIfTrue="1">
      <formula>AND($D$112&gt;=0.65,$D$112&lt;0.85)</formula>
    </cfRule>
    <cfRule type="expression" dxfId="1" priority="3" stopIfTrue="1">
      <formula>$D$112&lt;0.65</formula>
    </cfRule>
  </conditionalFormatting>
  <printOptions horizontalCentered="1"/>
  <pageMargins left="0.39370078740157483" right="0.39370078740157483" top="0.39370078740157483" bottom="0.39370078740157483" header="0.51181102362204722" footer="0.39370078740157483"/>
  <pageSetup paperSize="9" scale="85" orientation="portrait" r:id="rId1"/>
  <headerFooter alignWithMargins="0">
    <oddFooter>&amp;R&amp;9Wyd. 2, maj 2014</oddFooter>
  </headerFooter>
  <rowBreaks count="3" manualBreakCount="3">
    <brk id="36" max="7" man="1"/>
    <brk id="67" max="7" man="1"/>
    <brk id="97" max="7" man="1"/>
  </rowBreaks>
  <colBreaks count="1" manualBreakCount="1">
    <brk id="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72" r:id="rId4" name="Check Box 48">
              <controlPr defaultSize="0" autoFill="0" autoLine="0" autoPict="0">
                <anchor moveWithCells="1">
                  <from>
                    <xdr:col>3</xdr:col>
                    <xdr:colOff>251460</xdr:colOff>
                    <xdr:row>100</xdr:row>
                    <xdr:rowOff>83820</xdr:rowOff>
                  </from>
                  <to>
                    <xdr:col>4</xdr:col>
                    <xdr:colOff>259080</xdr:colOff>
                    <xdr:row>100</xdr:row>
                    <xdr:rowOff>304800</xdr:rowOff>
                  </to>
                </anchor>
              </controlPr>
            </control>
          </mc:Choice>
        </mc:AlternateContent>
        <mc:AlternateContent xmlns:mc="http://schemas.openxmlformats.org/markup-compatibility/2006">
          <mc:Choice Requires="x14">
            <control shapeId="1073" r:id="rId5" name="Check Box 49">
              <controlPr defaultSize="0" autoFill="0" autoLine="0" autoPict="0">
                <anchor moveWithCells="1">
                  <from>
                    <xdr:col>5</xdr:col>
                    <xdr:colOff>251460</xdr:colOff>
                    <xdr:row>100</xdr:row>
                    <xdr:rowOff>83820</xdr:rowOff>
                  </from>
                  <to>
                    <xdr:col>6</xdr:col>
                    <xdr:colOff>297180</xdr:colOff>
                    <xdr:row>100</xdr:row>
                    <xdr:rowOff>304800</xdr:rowOff>
                  </to>
                </anchor>
              </controlPr>
            </control>
          </mc:Choice>
        </mc:AlternateContent>
        <mc:AlternateContent xmlns:mc="http://schemas.openxmlformats.org/markup-compatibility/2006">
          <mc:Choice Requires="x14">
            <control shapeId="1074" r:id="rId6" name="Check Box 50">
              <controlPr defaultSize="0" autoFill="0" autoLine="0" autoPict="0">
                <anchor moveWithCells="1">
                  <from>
                    <xdr:col>3</xdr:col>
                    <xdr:colOff>114300</xdr:colOff>
                    <xdr:row>101</xdr:row>
                    <xdr:rowOff>137160</xdr:rowOff>
                  </from>
                  <to>
                    <xdr:col>4</xdr:col>
                    <xdr:colOff>236220</xdr:colOff>
                    <xdr:row>102</xdr:row>
                    <xdr:rowOff>68580</xdr:rowOff>
                  </to>
                </anchor>
              </controlPr>
            </control>
          </mc:Choice>
        </mc:AlternateContent>
        <mc:AlternateContent xmlns:mc="http://schemas.openxmlformats.org/markup-compatibility/2006">
          <mc:Choice Requires="x14">
            <control shapeId="1075" r:id="rId7" name="Check Box 51">
              <controlPr defaultSize="0" autoFill="0" autoLine="0" autoPict="0">
                <anchor moveWithCells="1">
                  <from>
                    <xdr:col>4</xdr:col>
                    <xdr:colOff>342900</xdr:colOff>
                    <xdr:row>101</xdr:row>
                    <xdr:rowOff>121920</xdr:rowOff>
                  </from>
                  <to>
                    <xdr:col>5</xdr:col>
                    <xdr:colOff>449580</xdr:colOff>
                    <xdr:row>102</xdr:row>
                    <xdr:rowOff>60960</xdr:rowOff>
                  </to>
                </anchor>
              </controlPr>
            </control>
          </mc:Choice>
        </mc:AlternateContent>
        <mc:AlternateContent xmlns:mc="http://schemas.openxmlformats.org/markup-compatibility/2006">
          <mc:Choice Requires="x14">
            <control shapeId="1076" r:id="rId8" name="Check Box 52">
              <controlPr defaultSize="0" autoFill="0" autoLine="0" autoPict="0">
                <anchor moveWithCells="1">
                  <from>
                    <xdr:col>6</xdr:col>
                    <xdr:colOff>114300</xdr:colOff>
                    <xdr:row>101</xdr:row>
                    <xdr:rowOff>137160</xdr:rowOff>
                  </from>
                  <to>
                    <xdr:col>7</xdr:col>
                    <xdr:colOff>259080</xdr:colOff>
                    <xdr:row>102</xdr:row>
                    <xdr:rowOff>68580</xdr:rowOff>
                  </to>
                </anchor>
              </controlPr>
            </control>
          </mc:Choice>
        </mc:AlternateContent>
        <mc:AlternateContent xmlns:mc="http://schemas.openxmlformats.org/markup-compatibility/2006">
          <mc:Choice Requires="x14">
            <control shapeId="1077" r:id="rId9" name="Check Box 53">
              <controlPr defaultSize="0" autoFill="0" autoLine="0" autoPict="0">
                <anchor moveWithCells="1">
                  <from>
                    <xdr:col>3</xdr:col>
                    <xdr:colOff>114300</xdr:colOff>
                    <xdr:row>102</xdr:row>
                    <xdr:rowOff>137160</xdr:rowOff>
                  </from>
                  <to>
                    <xdr:col>4</xdr:col>
                    <xdr:colOff>236220</xdr:colOff>
                    <xdr:row>102</xdr:row>
                    <xdr:rowOff>350520</xdr:rowOff>
                  </to>
                </anchor>
              </controlPr>
            </control>
          </mc:Choice>
        </mc:AlternateContent>
        <mc:AlternateContent xmlns:mc="http://schemas.openxmlformats.org/markup-compatibility/2006">
          <mc:Choice Requires="x14">
            <control shapeId="1078" r:id="rId10" name="Check Box 54">
              <controlPr defaultSize="0" autoFill="0" autoLine="0" autoPict="0">
                <anchor moveWithCells="1">
                  <from>
                    <xdr:col>4</xdr:col>
                    <xdr:colOff>335280</xdr:colOff>
                    <xdr:row>102</xdr:row>
                    <xdr:rowOff>137160</xdr:rowOff>
                  </from>
                  <to>
                    <xdr:col>5</xdr:col>
                    <xdr:colOff>441960</xdr:colOff>
                    <xdr:row>102</xdr:row>
                    <xdr:rowOff>350520</xdr:rowOff>
                  </to>
                </anchor>
              </controlPr>
            </control>
          </mc:Choice>
        </mc:AlternateContent>
        <mc:AlternateContent xmlns:mc="http://schemas.openxmlformats.org/markup-compatibility/2006">
          <mc:Choice Requires="x14">
            <control shapeId="1080" r:id="rId11" name="Check Box 56">
              <controlPr defaultSize="0" autoFill="0" autoLine="0" autoPict="0">
                <anchor moveWithCells="1">
                  <from>
                    <xdr:col>6</xdr:col>
                    <xdr:colOff>114300</xdr:colOff>
                    <xdr:row>102</xdr:row>
                    <xdr:rowOff>137160</xdr:rowOff>
                  </from>
                  <to>
                    <xdr:col>7</xdr:col>
                    <xdr:colOff>411480</xdr:colOff>
                    <xdr:row>102</xdr:row>
                    <xdr:rowOff>350520</xdr:rowOff>
                  </to>
                </anchor>
              </controlPr>
            </control>
          </mc:Choice>
        </mc:AlternateContent>
        <mc:AlternateContent xmlns:mc="http://schemas.openxmlformats.org/markup-compatibility/2006">
          <mc:Choice Requires="x14">
            <control shapeId="1081" r:id="rId12" name="Check Box 57">
              <controlPr defaultSize="0" autoFill="0" autoLine="0" autoPict="0">
                <anchor moveWithCells="1">
                  <from>
                    <xdr:col>3</xdr:col>
                    <xdr:colOff>0</xdr:colOff>
                    <xdr:row>103</xdr:row>
                    <xdr:rowOff>144780</xdr:rowOff>
                  </from>
                  <to>
                    <xdr:col>4</xdr:col>
                    <xdr:colOff>541020</xdr:colOff>
                    <xdr:row>103</xdr:row>
                    <xdr:rowOff>365760</xdr:rowOff>
                  </to>
                </anchor>
              </controlPr>
            </control>
          </mc:Choice>
        </mc:AlternateContent>
        <mc:AlternateContent xmlns:mc="http://schemas.openxmlformats.org/markup-compatibility/2006">
          <mc:Choice Requires="x14">
            <control shapeId="1082" r:id="rId13" name="Check Box 58">
              <controlPr defaultSize="0" autoFill="0" autoLine="0" autoPict="0">
                <anchor moveWithCells="1">
                  <from>
                    <xdr:col>3</xdr:col>
                    <xdr:colOff>0</xdr:colOff>
                    <xdr:row>103</xdr:row>
                    <xdr:rowOff>312420</xdr:rowOff>
                  </from>
                  <to>
                    <xdr:col>4</xdr:col>
                    <xdr:colOff>541020</xdr:colOff>
                    <xdr:row>104</xdr:row>
                    <xdr:rowOff>152400</xdr:rowOff>
                  </to>
                </anchor>
              </controlPr>
            </control>
          </mc:Choice>
        </mc:AlternateContent>
        <mc:AlternateContent xmlns:mc="http://schemas.openxmlformats.org/markup-compatibility/2006">
          <mc:Choice Requires="x14">
            <control shapeId="1083" r:id="rId14" name="Check Box 59">
              <controlPr defaultSize="0" autoFill="0" autoLine="0" autoPict="0">
                <anchor moveWithCells="1">
                  <from>
                    <xdr:col>3</xdr:col>
                    <xdr:colOff>0</xdr:colOff>
                    <xdr:row>104</xdr:row>
                    <xdr:rowOff>106680</xdr:rowOff>
                  </from>
                  <to>
                    <xdr:col>4</xdr:col>
                    <xdr:colOff>365760</xdr:colOff>
                    <xdr:row>104</xdr:row>
                    <xdr:rowOff>327660</xdr:rowOff>
                  </to>
                </anchor>
              </controlPr>
            </control>
          </mc:Choice>
        </mc:AlternateContent>
        <mc:AlternateContent xmlns:mc="http://schemas.openxmlformats.org/markup-compatibility/2006">
          <mc:Choice Requires="x14">
            <control shapeId="1084" r:id="rId15" name="Check Box 60">
              <controlPr defaultSize="0" autoFill="0" autoLine="0" autoPict="0">
                <anchor moveWithCells="1">
                  <from>
                    <xdr:col>3</xdr:col>
                    <xdr:colOff>0</xdr:colOff>
                    <xdr:row>104</xdr:row>
                    <xdr:rowOff>289560</xdr:rowOff>
                  </from>
                  <to>
                    <xdr:col>4</xdr:col>
                    <xdr:colOff>365760</xdr:colOff>
                    <xdr:row>105</xdr:row>
                    <xdr:rowOff>121920</xdr:rowOff>
                  </to>
                </anchor>
              </controlPr>
            </control>
          </mc:Choice>
        </mc:AlternateContent>
        <mc:AlternateContent xmlns:mc="http://schemas.openxmlformats.org/markup-compatibility/2006">
          <mc:Choice Requires="x14">
            <control shapeId="1085" r:id="rId16" name="Check Box 61">
              <controlPr defaultSize="0" autoFill="0" autoLine="0" autoPict="0">
                <anchor moveWithCells="1">
                  <from>
                    <xdr:col>3</xdr:col>
                    <xdr:colOff>0</xdr:colOff>
                    <xdr:row>105</xdr:row>
                    <xdr:rowOff>76200</xdr:rowOff>
                  </from>
                  <to>
                    <xdr:col>5</xdr:col>
                    <xdr:colOff>190500</xdr:colOff>
                    <xdr:row>105</xdr:row>
                    <xdr:rowOff>297180</xdr:rowOff>
                  </to>
                </anchor>
              </controlPr>
            </control>
          </mc:Choice>
        </mc:AlternateContent>
        <mc:AlternateContent xmlns:mc="http://schemas.openxmlformats.org/markup-compatibility/2006">
          <mc:Choice Requires="x14">
            <control shapeId="1086" r:id="rId17" name="Check Box 62">
              <controlPr defaultSize="0" autoFill="0" autoLine="0" autoPict="0">
                <anchor moveWithCells="1">
                  <from>
                    <xdr:col>3</xdr:col>
                    <xdr:colOff>68580</xdr:colOff>
                    <xdr:row>107</xdr:row>
                    <xdr:rowOff>38100</xdr:rowOff>
                  </from>
                  <to>
                    <xdr:col>4</xdr:col>
                    <xdr:colOff>304800</xdr:colOff>
                    <xdr:row>108</xdr:row>
                    <xdr:rowOff>7620</xdr:rowOff>
                  </to>
                </anchor>
              </controlPr>
            </control>
          </mc:Choice>
        </mc:AlternateContent>
        <mc:AlternateContent xmlns:mc="http://schemas.openxmlformats.org/markup-compatibility/2006">
          <mc:Choice Requires="x14">
            <control shapeId="1087" r:id="rId18" name="Check Box 63">
              <controlPr defaultSize="0" autoFill="0" autoLine="0" autoPict="0">
                <anchor moveWithCells="1">
                  <from>
                    <xdr:col>3</xdr:col>
                    <xdr:colOff>68580</xdr:colOff>
                    <xdr:row>108</xdr:row>
                    <xdr:rowOff>38100</xdr:rowOff>
                  </from>
                  <to>
                    <xdr:col>4</xdr:col>
                    <xdr:colOff>304800</xdr:colOff>
                    <xdr:row>109</xdr:row>
                    <xdr:rowOff>7620</xdr:rowOff>
                  </to>
                </anchor>
              </controlPr>
            </control>
          </mc:Choice>
        </mc:AlternateContent>
        <mc:AlternateContent xmlns:mc="http://schemas.openxmlformats.org/markup-compatibility/2006">
          <mc:Choice Requires="x14">
            <control shapeId="1088" r:id="rId19" name="Check Box 64">
              <controlPr defaultSize="0" autoFill="0" autoLine="0" autoPict="0">
                <anchor moveWithCells="1">
                  <from>
                    <xdr:col>3</xdr:col>
                    <xdr:colOff>68580</xdr:colOff>
                    <xdr:row>109</xdr:row>
                    <xdr:rowOff>38100</xdr:rowOff>
                  </from>
                  <to>
                    <xdr:col>4</xdr:col>
                    <xdr:colOff>304800</xdr:colOff>
                    <xdr:row>110</xdr:row>
                    <xdr:rowOff>7620</xdr:rowOff>
                  </to>
                </anchor>
              </controlPr>
            </control>
          </mc:Choice>
        </mc:AlternateContent>
        <mc:AlternateContent xmlns:mc="http://schemas.openxmlformats.org/markup-compatibility/2006">
          <mc:Choice Requires="x14">
            <control shapeId="1089" r:id="rId20" name="Check Box 65">
              <controlPr defaultSize="0" autoFill="0" autoLine="0" autoPict="0">
                <anchor moveWithCells="1">
                  <from>
                    <xdr:col>5</xdr:col>
                    <xdr:colOff>30480</xdr:colOff>
                    <xdr:row>107</xdr:row>
                    <xdr:rowOff>38100</xdr:rowOff>
                  </from>
                  <to>
                    <xdr:col>6</xdr:col>
                    <xdr:colOff>304800</xdr:colOff>
                    <xdr:row>108</xdr:row>
                    <xdr:rowOff>7620</xdr:rowOff>
                  </to>
                </anchor>
              </controlPr>
            </control>
          </mc:Choice>
        </mc:AlternateContent>
        <mc:AlternateContent xmlns:mc="http://schemas.openxmlformats.org/markup-compatibility/2006">
          <mc:Choice Requires="x14">
            <control shapeId="1090" r:id="rId21" name="Check Box 66">
              <controlPr defaultSize="0" autoFill="0" autoLine="0" autoPict="0">
                <anchor moveWithCells="1">
                  <from>
                    <xdr:col>5</xdr:col>
                    <xdr:colOff>30480</xdr:colOff>
                    <xdr:row>108</xdr:row>
                    <xdr:rowOff>38100</xdr:rowOff>
                  </from>
                  <to>
                    <xdr:col>6</xdr:col>
                    <xdr:colOff>304800</xdr:colOff>
                    <xdr:row>109</xdr:row>
                    <xdr:rowOff>7620</xdr:rowOff>
                  </to>
                </anchor>
              </controlPr>
            </control>
          </mc:Choice>
        </mc:AlternateContent>
        <mc:AlternateContent xmlns:mc="http://schemas.openxmlformats.org/markup-compatibility/2006">
          <mc:Choice Requires="x14">
            <control shapeId="1091" r:id="rId22" name="Check Box 67">
              <controlPr defaultSize="0" autoFill="0" autoLine="0" autoPict="0">
                <anchor moveWithCells="1">
                  <from>
                    <xdr:col>5</xdr:col>
                    <xdr:colOff>30480</xdr:colOff>
                    <xdr:row>109</xdr:row>
                    <xdr:rowOff>38100</xdr:rowOff>
                  </from>
                  <to>
                    <xdr:col>6</xdr:col>
                    <xdr:colOff>304800</xdr:colOff>
                    <xdr:row>110</xdr:row>
                    <xdr:rowOff>7620</xdr:rowOff>
                  </to>
                </anchor>
              </controlPr>
            </control>
          </mc:Choice>
        </mc:AlternateContent>
        <mc:AlternateContent xmlns:mc="http://schemas.openxmlformats.org/markup-compatibility/2006">
          <mc:Choice Requires="x14">
            <control shapeId="1092" r:id="rId23" name="Check Box 68">
              <controlPr defaultSize="0" autoFill="0" autoLine="0" autoPict="0">
                <anchor moveWithCells="1">
                  <from>
                    <xdr:col>5</xdr:col>
                    <xdr:colOff>38100</xdr:colOff>
                    <xdr:row>110</xdr:row>
                    <xdr:rowOff>76200</xdr:rowOff>
                  </from>
                  <to>
                    <xdr:col>6</xdr:col>
                    <xdr:colOff>312420</xdr:colOff>
                    <xdr:row>110</xdr:row>
                    <xdr:rowOff>297180</xdr:rowOff>
                  </to>
                </anchor>
              </controlPr>
            </control>
          </mc:Choice>
        </mc:AlternateContent>
        <mc:AlternateContent xmlns:mc="http://schemas.openxmlformats.org/markup-compatibility/2006">
          <mc:Choice Requires="x14">
            <control shapeId="1093" r:id="rId24" name="Check Box 69">
              <controlPr defaultSize="0" autoFill="0" autoLine="0" autoPict="0">
                <anchor moveWithCells="1">
                  <from>
                    <xdr:col>3</xdr:col>
                    <xdr:colOff>76200</xdr:colOff>
                    <xdr:row>110</xdr:row>
                    <xdr:rowOff>38100</xdr:rowOff>
                  </from>
                  <to>
                    <xdr:col>4</xdr:col>
                    <xdr:colOff>312420</xdr:colOff>
                    <xdr:row>110</xdr:row>
                    <xdr:rowOff>259080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B12:K51"/>
  <sheetViews>
    <sheetView topLeftCell="A2" workbookViewId="0">
      <selection activeCell="J31" sqref="J31:K35"/>
    </sheetView>
  </sheetViews>
  <sheetFormatPr defaultColWidth="9.109375" defaultRowHeight="13.2" x14ac:dyDescent="0.25"/>
  <cols>
    <col min="1" max="1" width="5.109375" style="2" customWidth="1"/>
    <col min="2" max="5" width="9.109375" style="2"/>
    <col min="6" max="6" width="12.109375" style="2" customWidth="1"/>
    <col min="7" max="7" width="3.6640625" style="2" customWidth="1"/>
    <col min="8" max="8" width="8.33203125" style="2" customWidth="1"/>
    <col min="9" max="9" width="10.5546875" style="2" customWidth="1"/>
    <col min="10" max="11" width="9.109375" style="2"/>
    <col min="12" max="12" width="4.44140625" style="2" customWidth="1"/>
    <col min="13" max="13" width="4" style="2" customWidth="1"/>
    <col min="14" max="14" width="9.33203125" style="2" bestFit="1" customWidth="1"/>
    <col min="15" max="16384" width="9.109375" style="2"/>
  </cols>
  <sheetData>
    <row r="12" spans="8:8" x14ac:dyDescent="0.25">
      <c r="H12" s="2">
        <f>Arkusz_oceny!C11</f>
        <v>0</v>
      </c>
    </row>
    <row r="13" spans="8:8" x14ac:dyDescent="0.25">
      <c r="H13" s="2">
        <f>Arkusz_oceny!C12</f>
        <v>0</v>
      </c>
    </row>
    <row r="29" spans="2:11" ht="12.75" customHeight="1" x14ac:dyDescent="0.25">
      <c r="B29" s="155" t="s">
        <v>1</v>
      </c>
      <c r="C29" s="155"/>
      <c r="D29" s="155"/>
      <c r="E29" s="155"/>
      <c r="F29" s="155"/>
      <c r="G29" s="161" t="s">
        <v>17</v>
      </c>
      <c r="H29" s="162"/>
      <c r="I29" s="155" t="s">
        <v>2</v>
      </c>
      <c r="J29" s="155" t="s">
        <v>7</v>
      </c>
      <c r="K29" s="155"/>
    </row>
    <row r="30" spans="2:11" ht="27" customHeight="1" x14ac:dyDescent="0.25">
      <c r="B30" s="155"/>
      <c r="C30" s="155"/>
      <c r="D30" s="155"/>
      <c r="E30" s="155"/>
      <c r="F30" s="155"/>
      <c r="G30" s="163"/>
      <c r="H30" s="164"/>
      <c r="I30" s="155"/>
      <c r="J30" s="155"/>
      <c r="K30" s="155"/>
    </row>
    <row r="31" spans="2:11" x14ac:dyDescent="0.25">
      <c r="B31" s="158" t="s">
        <v>3</v>
      </c>
      <c r="C31" s="158"/>
      <c r="D31" s="158"/>
      <c r="E31" s="159"/>
      <c r="F31" s="11"/>
      <c r="G31" s="156" t="s">
        <v>18</v>
      </c>
      <c r="H31" s="157"/>
      <c r="I31" s="3">
        <f>Arkusz_oceny!H16+Arkusz_oceny!H20+Arkusz_oceny!H23+Arkusz_oceny!H28</f>
        <v>0</v>
      </c>
      <c r="J31" s="167">
        <f>Arkusz_oceny!H89</f>
        <v>0</v>
      </c>
      <c r="K31" s="168"/>
    </row>
    <row r="32" spans="2:11" x14ac:dyDescent="0.25">
      <c r="B32" s="158" t="s">
        <v>4</v>
      </c>
      <c r="C32" s="158"/>
      <c r="D32" s="158"/>
      <c r="E32" s="159"/>
      <c r="F32" s="11"/>
      <c r="G32" s="156" t="s">
        <v>19</v>
      </c>
      <c r="H32" s="157"/>
      <c r="I32" s="3">
        <f>Arkusz_oceny!H34+Arkusz_oceny!H48+Arkusz_oceny!H43</f>
        <v>0</v>
      </c>
      <c r="J32" s="169"/>
      <c r="K32" s="170"/>
    </row>
    <row r="33" spans="2:11" x14ac:dyDescent="0.25">
      <c r="B33" s="158" t="s">
        <v>5</v>
      </c>
      <c r="C33" s="158"/>
      <c r="D33" s="158"/>
      <c r="E33" s="159"/>
      <c r="F33" s="11"/>
      <c r="G33" s="156" t="s">
        <v>18</v>
      </c>
      <c r="H33" s="157"/>
      <c r="I33" s="3">
        <f>Arkusz_oceny!H54+Arkusz_oceny!H59+Arkusz_oceny!H64</f>
        <v>0</v>
      </c>
      <c r="J33" s="169"/>
      <c r="K33" s="170"/>
    </row>
    <row r="34" spans="2:11" x14ac:dyDescent="0.25">
      <c r="B34" s="158" t="s">
        <v>6</v>
      </c>
      <c r="C34" s="158"/>
      <c r="D34" s="158"/>
      <c r="E34" s="159"/>
      <c r="F34" s="11"/>
      <c r="G34" s="156" t="s">
        <v>20</v>
      </c>
      <c r="H34" s="157"/>
      <c r="I34" s="7">
        <f>Arkusz_oceny!H71</f>
        <v>0</v>
      </c>
      <c r="J34" s="169"/>
      <c r="K34" s="170"/>
    </row>
    <row r="35" spans="2:11" ht="13.8" thickBot="1" x14ac:dyDescent="0.3">
      <c r="B35" s="3" t="s">
        <v>0</v>
      </c>
      <c r="C35" s="8"/>
      <c r="D35" s="10"/>
      <c r="E35" s="12"/>
      <c r="F35" s="9"/>
      <c r="G35" s="165" t="s">
        <v>21</v>
      </c>
      <c r="H35" s="166"/>
      <c r="I35" s="4">
        <f>Arkusz_oceny!H77</f>
        <v>0</v>
      </c>
      <c r="J35" s="171"/>
      <c r="K35" s="172"/>
    </row>
    <row r="36" spans="2:11" ht="18" customHeight="1" thickBot="1" x14ac:dyDescent="0.3">
      <c r="E36" s="176" t="s">
        <v>8</v>
      </c>
      <c r="F36" s="160"/>
      <c r="G36" s="160">
        <v>105</v>
      </c>
      <c r="H36" s="160"/>
      <c r="I36" s="5">
        <f>SUM(I31:I35)</f>
        <v>0</v>
      </c>
      <c r="J36" s="160"/>
      <c r="K36" s="175"/>
    </row>
    <row r="39" spans="2:11" ht="13.8" x14ac:dyDescent="0.25">
      <c r="B39" s="174" t="s">
        <v>9</v>
      </c>
      <c r="C39" s="174"/>
      <c r="D39" s="174"/>
      <c r="E39" s="174"/>
      <c r="F39" s="174"/>
      <c r="G39" s="174"/>
      <c r="H39" s="174"/>
      <c r="I39" s="174"/>
      <c r="J39" s="174"/>
      <c r="K39" s="174"/>
    </row>
    <row r="40" spans="2:11" ht="13.8" x14ac:dyDescent="0.25">
      <c r="B40" s="174" t="s">
        <v>10</v>
      </c>
      <c r="C40" s="174"/>
      <c r="D40" s="174"/>
      <c r="E40" s="174"/>
      <c r="F40" s="174"/>
      <c r="G40" s="174"/>
      <c r="H40" s="6" t="str">
        <f>MID([0]!Ocena,7,1)</f>
        <v/>
      </c>
      <c r="I40" s="174" t="s">
        <v>11</v>
      </c>
      <c r="J40" s="174"/>
      <c r="K40" s="174"/>
    </row>
    <row r="41" spans="2:11" ht="13.8" x14ac:dyDescent="0.25">
      <c r="B41" s="1" t="s">
        <v>12</v>
      </c>
    </row>
    <row r="44" spans="2:11" ht="13.8" x14ac:dyDescent="0.25">
      <c r="B44" s="174" t="s">
        <v>14</v>
      </c>
      <c r="C44" s="174"/>
      <c r="D44" s="174"/>
      <c r="E44" s="174"/>
      <c r="F44" s="174"/>
      <c r="G44" s="174"/>
      <c r="H44" s="6">
        <f>Arkusz_oceny!H88</f>
        <v>0</v>
      </c>
      <c r="I44" s="174" t="s">
        <v>13</v>
      </c>
      <c r="J44" s="174"/>
      <c r="K44" s="174"/>
    </row>
    <row r="47" spans="2:11" ht="14.25" customHeight="1" x14ac:dyDescent="0.25">
      <c r="B47" s="173" t="str">
        <f>IF(H40="A","Gratulujemy tak dobrego wyniku oceny i życzymy równie wysokich ocen w dalszej współpracy między naszymi firmami."," ")</f>
        <v xml:space="preserve"> </v>
      </c>
      <c r="C47" s="173"/>
      <c r="D47" s="173"/>
      <c r="E47" s="173"/>
      <c r="F47" s="173"/>
      <c r="G47" s="173"/>
      <c r="H47" s="173"/>
      <c r="I47" s="173"/>
      <c r="J47" s="173"/>
      <c r="K47" s="173"/>
    </row>
    <row r="48" spans="2:11" x14ac:dyDescent="0.25">
      <c r="B48" s="173"/>
      <c r="C48" s="173"/>
      <c r="D48" s="173"/>
      <c r="E48" s="173"/>
      <c r="F48" s="173"/>
      <c r="G48" s="173"/>
      <c r="H48" s="173"/>
      <c r="I48" s="173"/>
      <c r="J48" s="173"/>
      <c r="K48" s="173"/>
    </row>
    <row r="51" spans="2:2" ht="13.8" x14ac:dyDescent="0.25">
      <c r="B51" s="1" t="s">
        <v>15</v>
      </c>
    </row>
  </sheetData>
  <mergeCells count="23">
    <mergeCell ref="B47:K48"/>
    <mergeCell ref="B44:G44"/>
    <mergeCell ref="I44:K44"/>
    <mergeCell ref="B34:E34"/>
    <mergeCell ref="J36:K36"/>
    <mergeCell ref="B39:K39"/>
    <mergeCell ref="B40:G40"/>
    <mergeCell ref="E36:F36"/>
    <mergeCell ref="I40:K40"/>
    <mergeCell ref="J29:K30"/>
    <mergeCell ref="I29:I30"/>
    <mergeCell ref="G36:H36"/>
    <mergeCell ref="G29:H30"/>
    <mergeCell ref="G35:H35"/>
    <mergeCell ref="J31:K35"/>
    <mergeCell ref="B29:F30"/>
    <mergeCell ref="G34:H34"/>
    <mergeCell ref="G33:H33"/>
    <mergeCell ref="G32:H32"/>
    <mergeCell ref="G31:H31"/>
    <mergeCell ref="B33:E33"/>
    <mergeCell ref="B32:E32"/>
    <mergeCell ref="B31:E31"/>
  </mergeCells>
  <phoneticPr fontId="0" type="noConversion"/>
  <conditionalFormatting sqref="J31:K35">
    <cfRule type="cellIs" dxfId="0" priority="1" stopIfTrue="1" operator="equal">
      <formula>0</formula>
    </cfRule>
  </conditionalFormatting>
  <pageMargins left="0.78740157480314965" right="0.19685039370078741" top="0.39370078740157483" bottom="0.35433070866141736" header="0.31496062992125984" footer="0.31496062992125984"/>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Arkusz_oceny</vt:lpstr>
      <vt:lpstr>Podsumowanie</vt:lpstr>
      <vt:lpstr>Arkusz_oceny!Obszar_wydruku</vt:lpstr>
      <vt:lpstr>Ocena</vt:lpstr>
      <vt:lpstr>SumaCałk</vt:lpstr>
    </vt:vector>
  </TitlesOfParts>
  <Company>Stomil Sanok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050AI</dc:creator>
  <cp:lastModifiedBy>Tomasz</cp:lastModifiedBy>
  <cp:lastPrinted>2014-06-02T10:30:25Z</cp:lastPrinted>
  <dcterms:created xsi:type="dcterms:W3CDTF">2008-03-26T15:48:27Z</dcterms:created>
  <dcterms:modified xsi:type="dcterms:W3CDTF">2017-05-04T20:10:11Z</dcterms:modified>
</cp:coreProperties>
</file>